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Січень\3001\Паспорти освіта\"/>
    </mc:Choice>
  </mc:AlternateContent>
  <bookViews>
    <workbookView xWindow="765" yWindow="300" windowWidth="24915" windowHeight="7275"/>
  </bookViews>
  <sheets>
    <sheet name="0611022" sheetId="1" r:id="rId1"/>
  </sheets>
  <definedNames>
    <definedName name="_xlnm.Print_Area" localSheetId="0">'0611022'!$A$1:$K$91</definedName>
  </definedNames>
  <calcPr calcId="152511"/>
</workbook>
</file>

<file path=xl/calcChain.xml><?xml version="1.0" encoding="utf-8"?>
<calcChain xmlns="http://schemas.openxmlformats.org/spreadsheetml/2006/main">
  <c r="J83" i="1" l="1"/>
  <c r="J82" i="1"/>
  <c r="J81" i="1"/>
  <c r="F79" i="1"/>
  <c r="J79" i="1" s="1"/>
  <c r="F78" i="1"/>
  <c r="J78" i="1" s="1"/>
  <c r="J75" i="1"/>
  <c r="J74" i="1"/>
  <c r="J73" i="1"/>
  <c r="J71" i="1"/>
  <c r="J70" i="1"/>
  <c r="J69" i="1"/>
  <c r="J68" i="1"/>
  <c r="J67" i="1"/>
  <c r="J66" i="1"/>
  <c r="F53" i="1"/>
  <c r="D53" i="1"/>
  <c r="D59" i="1" s="1"/>
  <c r="D60" i="1" s="1"/>
  <c r="F77" i="1" s="1"/>
  <c r="H52" i="1"/>
  <c r="H51" i="1"/>
  <c r="H53" i="1" s="1"/>
  <c r="F59" i="1" l="1"/>
  <c r="H59" i="1" l="1"/>
  <c r="H60" i="1" s="1"/>
  <c r="F60" i="1"/>
  <c r="H77" i="1" s="1"/>
  <c r="J77" i="1" s="1"/>
</calcChain>
</file>

<file path=xl/sharedStrings.xml><?xml version="1.0" encoding="utf-8"?>
<sst xmlns="http://schemas.openxmlformats.org/spreadsheetml/2006/main" count="138" uniqueCount="105">
  <si>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</si>
  <si>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2024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</si>
  <si>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</si>
  <si>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</si>
  <si>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</si>
  <si>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</si>
  <si>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</si>
  <si>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</si>
  <si>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0611022    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</si>
  <si>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1022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</si>
  <si>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0922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</si>
  <si>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</si>
  <si>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</si>
  <si>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 32 303 482,00 гривень, у тому числі загального фонду — 32 131 332,00 гривень та спеціального фонду — 172 150,00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</si>
  <si>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</si>
  <si>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від 28.06.1996 року № 254к/96-ВР  (із змінами і доповненнями)</t>
  </si>
  <si>
    <t>Бюджетний кодекс України від 08.07.2010 року № 2456-VІ   (із змінами і доповненнями)</t>
  </si>
  <si>
    <t>Закон України від 26.04.2001 року № 2402-III "Про охорону дитинства" (із змінами і доповненнями)</t>
  </si>
  <si>
    <t>Закон України  від 05.09.2017 року № 2145- VІІI “Про освіту”  (із змінами і доповненнями)</t>
  </si>
  <si>
    <t>Закон України від 16.01.2020 року № 463-IX  “Про повну загальну середню освіту” (із змінами і доповненнями)</t>
  </si>
  <si>
    <t xml:space="preserve">Закон України від 09.11.2023 року № 3460-IX  "Про Державний бюджет України на 2024 рік" </t>
  </si>
  <si>
    <t>Закон України від 31.12.2020 року № 2342-IV "Про забезпечення організаційно-правових умов соціального захисту дітей-сиріт та дітей, позбавлених батьківського піклування" (із змінами і доповненнями)</t>
  </si>
  <si>
    <t>Наказ Міністерства освіти і науки України  від 10.07.2017 року № 992 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</si>
  <si>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Наказ Міністерства фінансів України від 26.08.2014 року № 836 “Про деякі питання запровадження програмно-цільового методу складання та виконання місцевих бюджетів”  (із змінами і доповненнями)</t>
  </si>
  <si>
    <t>Наказ Міністерства фінансів України від 20.09.2017 року 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</si>
  <si>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від 30.11.2020 року № 1480 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</si>
  <si>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 від 26.09.2005 року № 557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</si>
  <si>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 № 102 "Про затвердження Інструкції про порядок обчислення заробітної плати працівників освіти" (із змінами і доповненнями)</t>
  </si>
  <si>
    <t>Наказ Міністерства освіти і науки України від 01.08.2018 року № 831 "Про затвердження Порядку зарахування осіб з особливими освітніми потребами до спеціальних закладів освіти, їх відрахування, переведення до іншого закладу освіти"</t>
  </si>
  <si>
    <t>Наказ Міністерства охорони здоров’я України від 25.09.2020 року № 2205 «Про затвердження Санітарного регламенту для закладів загальної середньої освіти»</t>
  </si>
  <si>
    <t>Постанова Кабінету Міністрів України від 28.12.2021 року № 1391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</si>
  <si>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 від 06.03.2019 року № 221 “Про затвердження Положення про спеціальну школу та Положення про навчально-реабілітаційний центр”</t>
  </si>
  <si>
    <t>Постанова Кабінету Міністрів України від 30.08.2002 року № 1298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</si>
  <si>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 “Про внесення зміни у додаток 2 до постанови Кабінету Міністрів України  від 30 серпня 2002 р. № 1298”</t>
  </si>
  <si>
    <t>Постанова Кабінету Міністрів України від 24.03.2021 року № 305 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</si>
  <si>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від 05.04.1994 року № 226  "Про поліпшення виховання, навчання, соціального захисту та  матеріального забезпечення дітей-сиріт і дітей, позбавлених батьківського піклування"(із змінами і доповненнями)</t>
  </si>
  <si>
    <t>Постанова Кабінету Міністрів України від 09.12.2020 року № 1289 "Про затвердження Порядку забезпечення допоміжними засобами для навчання осіб з особливими освітніми потребами у закладах освіти" (із змінами і доповненнями)</t>
  </si>
  <si>
    <t>Рішення сесії Хмельницької міської ради від 16.03.2016 року № 24 "Про забезпечення безоплатним харчуванням учнів 1-4 класів загальноосвітніх навчальних закладів, учнів 5-11 класів загальноосвітніх навчальних закладів з числа малозабезпечених дітей" (із змінами і доповненнями)</t>
  </si>
  <si>
    <t>Рішення сесії Хмельницької міської ради від 15.12.2021 року № 45  Комплексна програма "Піклування" в м.Хмельницькому на 2022-2026 роки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</si>
  <si>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</si>
  <si>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21.12.2023 року № 15 "Про бюджет Хмельницької міської територіальної громади на 2024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</si>
  <si>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</si>
  <si>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</si>
  <si>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</si>
  <si>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права дітей, які потребують корекції фізичного та/або розумного розвитку, на здобуття відповідного рівня загальної середньої освіти відповідно до їх можливостей, здібностей з урахуванням особливостей розвитку.</t>
  </si>
  <si>
    <r>
      <t>7. Мета бюджетної програми:</t>
    </r>
    <r>
      <rPr>
        <u/>
        <sz val="12"/>
        <rFont val="Times New Roman"/>
        <family val="1"/>
        <charset val="204"/>
      </rPr>
      <t> Створення умов для надання повної загальної середньої освіти хлопцям і дівчатам, які потребують корекції фізичного та/або розумого розвитку.</t>
    </r>
  </si>
  <si>
    <t> 8.Завдання бюджетної програми:</t>
  </si>
  <si>
    <t>Завдання</t>
  </si>
  <si>
    <t>Забезпечити рівні можливості для отримання повної загальної середньої освіти та реабілітаційних послуг дівчатами та хлопцями, які потребують корекції фізичного та/або розумого розвитку, з урахуванням нозології захворювання.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</si>
  <si>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</si>
  <si>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</si>
  <si>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</si>
  <si>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</si>
  <si>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</si>
  <si>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</si>
  <si>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загальної середньої освіти</t>
  </si>
  <si>
    <t>Організація харчування в закладах загальної середньої освіти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</si>
  <si>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</si>
  <si>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</si>
  <si>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</si>
  <si>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</si>
  <si>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</si>
  <si>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</si>
  <si>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</si>
  <si>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</si>
  <si>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</si>
  <si>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</si>
  <si>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</si>
  <si>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шкіл,звіт ЗНЗ - 1</t>
  </si>
  <si>
    <t>Кількість класів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</si>
  <si>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</si>
  <si>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</si>
  <si>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</si>
  <si>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</si>
  <si>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</si>
  <si>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>продукту</t>
  </si>
  <si>
    <t>Кількість учнів в загальноосвітніх школах</t>
  </si>
  <si>
    <t>осіб</t>
  </si>
  <si>
    <t>Мережа шкіл, звіт ЗНЗ-1</t>
  </si>
  <si>
    <t>Планова кількість днів харчування учнів</t>
  </si>
  <si>
    <t>Розрахунок</t>
  </si>
  <si>
    <t>Вартість харчування одного здобувача освіти</t>
  </si>
  <si>
    <t>грн</t>
  </si>
  <si>
    <t>ефективності</t>
  </si>
  <si>
    <t>Витрати на одного здобувача освіти</t>
  </si>
  <si>
    <t>Середня наповнюваність класів</t>
  </si>
  <si>
    <t>Кількість дітей на одного педагогічного працівника</t>
  </si>
  <si>
    <t>якості</t>
  </si>
  <si>
    <t>Відсоток учнів, які закінчили школу</t>
  </si>
  <si>
    <t>%</t>
  </si>
  <si>
    <t>Звітність</t>
  </si>
  <si>
    <t>Динаміка росту власних надходжень в порівнянні з минулим роком</t>
  </si>
  <si>
    <t xml:space="preserve">Відсоток захищених статей загального фонду видатків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</si>
  <si>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</si>
  <si>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</si>
  <si>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</si>
  <si>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</si>
  <si>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</si>
  <si>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</si>
  <si>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</si>
  <si>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</si>
  <si>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</si>
  <si>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t xml:space="preserve">Ярослава Балабась 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</si>
  <si>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26 січня 2024 року № 16</t>
    </r>
  </si>
  <si>
    <t>25.01.2024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</si>
</sst>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#,##0.00\ _₴"/>
    <numFmt numFmtId="165" formatCode="#,##0\ _₴"/>
    <numFmt numFmtId="166" formatCode="#,##0.0\ _₴"/>
    <numFmt numFmtId="167" formatCode="0.0"/>
  </numFmts>
  <fonts count="31" x14ac:knownFonts="1">
    <font>
      <sz val="10"/>
      <color rgb="FF000000"/>
      <name val="Times New Roman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0" borderId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0" fontId="22" fillId="0" borderId="0"/>
    <xf numFmtId="0" fontId="2" fillId="0" borderId="0"/>
    <xf numFmtId="0" fontId="26" fillId="0" borderId="0"/>
    <xf numFmtId="0" fontId="22" fillId="0" borderId="0"/>
    <xf numFmtId="0" fontId="28" fillId="0" borderId="0"/>
    <xf numFmtId="0" fontId="29" fillId="0" borderId="0"/>
    <xf numFmtId="0" fontId="1" fillId="0" borderId="0"/>
    <xf numFmtId="0" fontId="20" fillId="16" borderId="13" applyNumberFormat="0" applyFont="0" applyAlignment="0" applyProtection="0"/>
    <xf numFmtId="0" fontId="30" fillId="0" borderId="0"/>
    <xf numFmtId="43" fontId="2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 shrinkToFit="1"/>
    </xf>
    <xf numFmtId="3" fontId="9" fillId="0" borderId="0" xfId="0" applyNumberFormat="1" applyFont="1" applyFill="1" applyBorder="1" applyAlignment="1">
      <alignment horizontal="center" vertical="center" wrapText="1" shrinkToFit="1"/>
    </xf>
    <xf numFmtId="1" fontId="9" fillId="0" borderId="1" xfId="0" applyNumberFormat="1" applyFont="1" applyFill="1" applyBorder="1" applyAlignment="1">
      <alignment horizontal="center" vertical="center" wrapText="1" shrinkToFi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16" fillId="0" borderId="2" xfId="0" applyNumberFormat="1" applyFont="1" applyFill="1" applyBorder="1" applyAlignment="1">
      <alignment horizontal="center" vertical="center" wrapText="1" shrinkToFit="1"/>
    </xf>
    <xf numFmtId="1" fontId="16" fillId="0" borderId="0" xfId="0" applyNumberFormat="1" applyFont="1" applyFill="1" applyBorder="1" applyAlignment="1">
      <alignment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vertical="center" wrapText="1" shrinkToFit="1"/>
    </xf>
    <xf numFmtId="4" fontId="9" fillId="0" borderId="0" xfId="0" applyNumberFormat="1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righ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top" wrapText="1"/>
    </xf>
    <xf numFmtId="0" fontId="5" fillId="0" borderId="0" xfId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" fontId="16" fillId="0" borderId="2" xfId="0" applyNumberFormat="1" applyFont="1" applyFill="1" applyBorder="1" applyAlignment="1">
      <alignment horizontal="center" vertical="center" wrapText="1" shrinkToFit="1"/>
    </xf>
    <xf numFmtId="4" fontId="9" fillId="0" borderId="2" xfId="0" applyNumberFormat="1" applyFont="1" applyFill="1" applyBorder="1" applyAlignment="1">
      <alignment horizontal="right" vertical="center" wrapText="1" shrinkToFi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right" vertical="center" wrapText="1"/>
    </xf>
    <xf numFmtId="4" fontId="9" fillId="0" borderId="0" xfId="0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horizontal="right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4" fontId="9" fillId="0" borderId="9" xfId="0" applyNumberFormat="1" applyFont="1" applyFill="1" applyBorder="1" applyAlignment="1">
      <alignment vertical="center" wrapText="1" shrinkToFit="1"/>
    </xf>
    <xf numFmtId="4" fontId="9" fillId="0" borderId="2" xfId="0" applyNumberFormat="1" applyFont="1" applyFill="1" applyBorder="1" applyAlignment="1">
      <alignment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left" vertical="center" wrapText="1"/>
    </xf>
    <xf numFmtId="164" fontId="10" fillId="0" borderId="3" xfId="1" applyNumberFormat="1" applyFont="1" applyFill="1" applyBorder="1" applyAlignment="1">
      <alignment horizontal="center" vertical="center" wrapText="1" shrinkToFit="1"/>
    </xf>
    <xf numFmtId="164" fontId="10" fillId="0" borderId="5" xfId="1" applyNumberFormat="1" applyFont="1" applyFill="1" applyBorder="1" applyAlignment="1">
      <alignment horizontal="center" vertical="center" wrapText="1" shrinkToFi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5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 shrinkToFit="1"/>
    </xf>
    <xf numFmtId="4" fontId="9" fillId="0" borderId="5" xfId="0" applyNumberFormat="1" applyFont="1" applyFill="1" applyBorder="1" applyAlignment="1">
      <alignment horizontal="center" vertical="center" wrapText="1" shrinkToFit="1"/>
    </xf>
    <xf numFmtId="1" fontId="9" fillId="0" borderId="2" xfId="0" applyNumberFormat="1" applyFont="1" applyFill="1" applyBorder="1" applyAlignment="1">
      <alignment horizontal="center" vertical="center" wrapText="1"/>
    </xf>
    <xf numFmtId="1" fontId="9" fillId="0" borderId="3" xfId="0" applyNumberFormat="1" applyFont="1" applyFill="1" applyBorder="1" applyAlignment="1">
      <alignment horizontal="center" vertical="center" wrapText="1" shrinkToFit="1"/>
    </xf>
    <xf numFmtId="1" fontId="9" fillId="0" borderId="5" xfId="0" applyNumberFormat="1" applyFont="1" applyFill="1" applyBorder="1" applyAlignment="1">
      <alignment horizontal="center" vertical="center" wrapText="1" shrinkToFit="1"/>
    </xf>
    <xf numFmtId="3" fontId="9" fillId="0" borderId="3" xfId="0" applyNumberFormat="1" applyFont="1" applyFill="1" applyBorder="1" applyAlignment="1">
      <alignment horizontal="center" vertical="center" wrapText="1" shrinkToFit="1"/>
    </xf>
    <xf numFmtId="3" fontId="9" fillId="0" borderId="5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 shrinkToFit="1"/>
    </xf>
    <xf numFmtId="1" fontId="3" fillId="0" borderId="3" xfId="0" applyNumberFormat="1" applyFont="1" applyFill="1" applyBorder="1" applyAlignment="1">
      <alignment horizontal="center" vertical="center" wrapText="1" shrinkToFit="1"/>
    </xf>
    <xf numFmtId="1" fontId="3" fillId="0" borderId="5" xfId="0" applyNumberFormat="1" applyFont="1" applyFill="1" applyBorder="1" applyAlignment="1">
      <alignment horizontal="center" vertical="center" wrapText="1" shrinkToFit="1"/>
    </xf>
    <xf numFmtId="167" fontId="3" fillId="0" borderId="3" xfId="0" applyNumberFormat="1" applyFont="1" applyFill="1" applyBorder="1" applyAlignment="1">
      <alignment horizontal="center" vertical="center" wrapText="1" shrinkToFit="1"/>
    </xf>
    <xf numFmtId="167" fontId="3" fillId="0" borderId="5" xfId="0" applyNumberFormat="1" applyFont="1" applyFill="1" applyBorder="1" applyAlignment="1">
      <alignment horizontal="center" vertical="center" wrapText="1" shrinkToFit="1"/>
    </xf>
    <xf numFmtId="167" fontId="3" fillId="0" borderId="2" xfId="0" applyNumberFormat="1" applyFont="1" applyFill="1" applyBorder="1" applyAlignment="1">
      <alignment horizontal="center" vertical="center" wrapText="1" shrinkToFit="1"/>
    </xf>
    <xf numFmtId="167" fontId="3" fillId="0" borderId="3" xfId="0" applyNumberFormat="1" applyFont="1" applyFill="1" applyBorder="1" applyAlignment="1">
      <alignment horizontal="center" vertical="center" wrapText="1"/>
    </xf>
    <xf numFmtId="167" fontId="3" fillId="0" borderId="5" xfId="0" applyNumberFormat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wrapText="1"/>
    </xf>
    <xf numFmtId="0" fontId="11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U93"/>
  <sheetViews>
    <sheetView tabSelected="1" view="pageBreakPreview" zoomScale="60" zoomScaleNormal="80" workbookViewId="0">
      <selection activeCell="B90" sqref="B90:D90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19.1640625" style="1" customWidth="1"/>
    <col min="13" max="13" width="17.33203125" style="1" customWidth="1"/>
    <col min="14" max="15" width="13" style="1" bestFit="1" customWidth="1"/>
    <col min="16" max="16" width="15.1640625" style="1" customWidth="1"/>
    <col min="17" max="17" width="10.5" style="1" customWidth="1"/>
    <col min="18" max="18" width="13" style="1" customWidth="1"/>
    <col min="19" max="20" width="9.33203125" style="1"/>
    <col min="21" max="21" width="17.6640625" style="1" customWidth="1"/>
    <col min="22" max="16384" width="9.33203125" style="1"/>
  </cols>
  <sheetData>
    <row r="1" spans="1:11" ht="93.2" customHeight="1" x14ac:dyDescent="0.2">
      <c r="B1" s="2"/>
      <c r="C1" s="2"/>
      <c r="D1" s="2"/>
      <c r="E1" s="2"/>
      <c r="F1" s="2"/>
      <c r="G1" s="39" t="s">
        <v>0</v>
      </c>
      <c r="H1" s="40"/>
      <c r="I1" s="40"/>
      <c r="J1" s="40"/>
      <c r="K1" s="40"/>
    </row>
    <row r="2" spans="1:11" ht="122.25" customHeight="1" x14ac:dyDescent="0.2">
      <c r="B2" s="2"/>
      <c r="C2" s="2"/>
      <c r="D2" s="2"/>
      <c r="E2" s="2"/>
      <c r="F2" s="2"/>
      <c r="G2" s="41" t="s">
        <v>103</v>
      </c>
      <c r="H2" s="41"/>
      <c r="I2" s="41"/>
      <c r="J2" s="41"/>
      <c r="K2" s="41"/>
    </row>
    <row r="3" spans="1:11" ht="37.5" customHeight="1" x14ac:dyDescent="0.2">
      <c r="A3" s="42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1" ht="123" customHeight="1" x14ac:dyDescent="0.2">
      <c r="A4" s="3" t="s">
        <v>2</v>
      </c>
      <c r="B4" s="44" t="s">
        <v>3</v>
      </c>
      <c r="C4" s="44"/>
      <c r="D4" s="44"/>
      <c r="E4" s="44"/>
      <c r="F4" s="44"/>
      <c r="G4" s="45" t="s">
        <v>4</v>
      </c>
      <c r="H4" s="45"/>
      <c r="I4" s="45"/>
      <c r="J4" s="45"/>
      <c r="K4" s="45"/>
    </row>
    <row r="5" spans="1:11" ht="122.25" customHeight="1" x14ac:dyDescent="0.2">
      <c r="A5" s="4" t="s">
        <v>5</v>
      </c>
      <c r="B5" s="44" t="s">
        <v>6</v>
      </c>
      <c r="C5" s="44"/>
      <c r="D5" s="44"/>
      <c r="E5" s="44"/>
      <c r="F5" s="44"/>
      <c r="G5" s="44" t="s">
        <v>7</v>
      </c>
      <c r="H5" s="44"/>
      <c r="I5" s="44"/>
      <c r="J5" s="44"/>
      <c r="K5" s="44"/>
    </row>
    <row r="6" spans="1:11" ht="169.5" customHeight="1" x14ac:dyDescent="0.2">
      <c r="A6" s="4" t="s">
        <v>8</v>
      </c>
      <c r="B6" s="45" t="s">
        <v>9</v>
      </c>
      <c r="C6" s="44"/>
      <c r="D6" s="5" t="s">
        <v>10</v>
      </c>
      <c r="E6" s="48" t="s">
        <v>11</v>
      </c>
      <c r="F6" s="45"/>
      <c r="G6" s="45" t="s">
        <v>12</v>
      </c>
      <c r="H6" s="44"/>
      <c r="I6" s="44"/>
      <c r="J6" s="44"/>
      <c r="K6" s="44"/>
    </row>
    <row r="7" spans="1:11" ht="21.75" customHeight="1" x14ac:dyDescent="0.2">
      <c r="A7" s="49" t="s">
        <v>13</v>
      </c>
      <c r="B7" s="49"/>
      <c r="C7" s="49"/>
      <c r="D7" s="49"/>
      <c r="E7" s="49"/>
      <c r="F7" s="49"/>
      <c r="G7" s="49"/>
      <c r="H7" s="49"/>
      <c r="I7" s="49"/>
      <c r="J7" s="49"/>
      <c r="K7" s="49"/>
    </row>
    <row r="8" spans="1:11" ht="19.5" customHeight="1" x14ac:dyDescent="0.2">
      <c r="A8" s="50" t="s">
        <v>14</v>
      </c>
      <c r="B8" s="50"/>
      <c r="C8" s="50"/>
      <c r="D8" s="50"/>
      <c r="E8" s="50"/>
      <c r="F8" s="50"/>
      <c r="G8" s="50"/>
      <c r="H8" s="50"/>
      <c r="I8" s="50"/>
      <c r="J8" s="50"/>
      <c r="K8" s="50"/>
    </row>
    <row r="9" spans="1:11" s="6" customFormat="1" ht="21.2" customHeight="1" x14ac:dyDescent="0.2">
      <c r="A9" s="46" t="s">
        <v>15</v>
      </c>
      <c r="B9" s="46"/>
      <c r="C9" s="46"/>
      <c r="D9" s="46"/>
      <c r="E9" s="46"/>
      <c r="F9" s="46"/>
      <c r="G9" s="46"/>
      <c r="H9" s="46"/>
      <c r="I9" s="46"/>
      <c r="J9" s="46"/>
      <c r="K9" s="46"/>
    </row>
    <row r="10" spans="1:11" s="6" customFormat="1" ht="21.2" customHeight="1" x14ac:dyDescent="0.2">
      <c r="A10" s="46" t="s">
        <v>16</v>
      </c>
      <c r="B10" s="46"/>
      <c r="C10" s="46"/>
      <c r="D10" s="46"/>
      <c r="E10" s="46"/>
      <c r="F10" s="46"/>
      <c r="G10" s="46"/>
      <c r="H10" s="46"/>
      <c r="I10" s="46"/>
      <c r="J10" s="7"/>
      <c r="K10" s="7"/>
    </row>
    <row r="11" spans="1:11" s="6" customFormat="1" ht="21.2" customHeight="1" x14ac:dyDescent="0.2">
      <c r="A11" s="46" t="s">
        <v>17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</row>
    <row r="12" spans="1:11" s="6" customFormat="1" ht="21.2" customHeight="1" x14ac:dyDescent="0.2">
      <c r="A12" s="46" t="s">
        <v>18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</row>
    <row r="13" spans="1:11" s="6" customFormat="1" ht="21.2" customHeight="1" x14ac:dyDescent="0.2">
      <c r="A13" s="46" t="s">
        <v>19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</row>
    <row r="14" spans="1:11" s="6" customFormat="1" ht="21.2" customHeight="1" x14ac:dyDescent="0.2">
      <c r="A14" s="46" t="s">
        <v>20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</row>
    <row r="15" spans="1:11" s="6" customFormat="1" ht="39.75" customHeight="1" x14ac:dyDescent="0.2">
      <c r="A15" s="46" t="s">
        <v>21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</row>
    <row r="16" spans="1:11" s="6" customFormat="1" ht="33.75" customHeight="1" x14ac:dyDescent="0.2">
      <c r="A16" s="46" t="s">
        <v>22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</row>
    <row r="17" spans="1:11" s="6" customFormat="1" ht="37.5" customHeight="1" x14ac:dyDescent="0.2">
      <c r="A17" s="46" t="s">
        <v>23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</row>
    <row r="18" spans="1:11" s="6" customFormat="1" ht="30.75" customHeight="1" x14ac:dyDescent="0.2">
      <c r="A18" s="46" t="s">
        <v>24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</row>
    <row r="19" spans="1:11" s="6" customFormat="1" ht="40.9" customHeight="1" x14ac:dyDescent="0.2">
      <c r="A19" s="46" t="s">
        <v>25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</row>
    <row r="20" spans="1:11" s="6" customFormat="1" ht="36" customHeight="1" x14ac:dyDescent="0.2">
      <c r="A20" s="51" t="s">
        <v>26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</row>
    <row r="21" spans="1:11" s="6" customFormat="1" ht="23.25" customHeight="1" x14ac:dyDescent="0.2">
      <c r="A21" s="51" t="s">
        <v>27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</row>
    <row r="22" spans="1:11" s="6" customFormat="1" ht="39.75" customHeight="1" x14ac:dyDescent="0.2">
      <c r="A22" s="51" t="s">
        <v>28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</row>
    <row r="23" spans="1:11" s="6" customFormat="1" ht="25.15" customHeight="1" x14ac:dyDescent="0.2">
      <c r="A23" s="51" t="s">
        <v>29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</row>
    <row r="24" spans="1:11" s="6" customFormat="1" ht="42.75" customHeight="1" x14ac:dyDescent="0.2">
      <c r="A24" s="51" t="s">
        <v>30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</row>
    <row r="25" spans="1:11" s="6" customFormat="1" ht="26.45" customHeight="1" x14ac:dyDescent="0.2">
      <c r="A25" s="46" t="s">
        <v>31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</row>
    <row r="26" spans="1:11" s="6" customFormat="1" ht="36.75" customHeight="1" x14ac:dyDescent="0.2">
      <c r="A26" s="46" t="s">
        <v>32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</row>
    <row r="27" spans="1:11" s="6" customFormat="1" ht="30.6" customHeight="1" x14ac:dyDescent="0.2">
      <c r="A27" s="53" t="s">
        <v>33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</row>
    <row r="28" spans="1:11" s="6" customFormat="1" ht="35.450000000000003" customHeight="1" x14ac:dyDescent="0.2">
      <c r="A28" s="46" t="s">
        <v>34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</row>
    <row r="29" spans="1:11" s="6" customFormat="1" ht="36.75" customHeight="1" x14ac:dyDescent="0.2">
      <c r="A29" s="46" t="s">
        <v>35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</row>
    <row r="30" spans="1:11" s="6" customFormat="1" ht="38.25" customHeight="1" x14ac:dyDescent="0.2">
      <c r="A30" s="46" t="s">
        <v>36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</row>
    <row r="31" spans="1:11" s="6" customFormat="1" ht="38.85" customHeight="1" x14ac:dyDescent="0.2">
      <c r="A31" s="51" t="s">
        <v>37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</row>
    <row r="32" spans="1:11" s="6" customFormat="1" ht="24.4" customHeight="1" x14ac:dyDescent="0.2">
      <c r="A32" s="51" t="s">
        <v>38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</row>
    <row r="33" spans="1:11" s="6" customFormat="1" ht="27.2" customHeight="1" x14ac:dyDescent="0.2">
      <c r="A33" s="51" t="s">
        <v>39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</row>
    <row r="34" spans="1:11" s="6" customFormat="1" ht="22.5" customHeight="1" x14ac:dyDescent="0.2">
      <c r="A34" s="46" t="s">
        <v>40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</row>
    <row r="35" spans="1:11" ht="23.25" customHeight="1" x14ac:dyDescent="0.2">
      <c r="A35" s="47" t="s">
        <v>41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</row>
    <row r="36" spans="1:11" ht="1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18" customHeight="1" x14ac:dyDescent="0.2">
      <c r="A37" s="8" t="s">
        <v>42</v>
      </c>
      <c r="B37" s="56" t="s">
        <v>43</v>
      </c>
      <c r="C37" s="56"/>
      <c r="D37" s="56"/>
      <c r="E37" s="56"/>
      <c r="F37" s="56"/>
      <c r="G37" s="56"/>
      <c r="H37" s="56"/>
      <c r="I37" s="9"/>
      <c r="J37" s="9"/>
      <c r="K37" s="9"/>
    </row>
    <row r="38" spans="1:11" ht="51.75" customHeight="1" x14ac:dyDescent="0.2">
      <c r="A38" s="10">
        <v>1</v>
      </c>
      <c r="B38" s="57" t="s">
        <v>44</v>
      </c>
      <c r="C38" s="57"/>
      <c r="D38" s="57"/>
      <c r="E38" s="57"/>
      <c r="F38" s="57"/>
      <c r="G38" s="57"/>
      <c r="H38" s="57"/>
      <c r="I38" s="9"/>
      <c r="J38" s="9"/>
      <c r="K38" s="9"/>
    </row>
    <row r="39" spans="1:11" ht="12.2" customHeight="1" x14ac:dyDescent="0.2">
      <c r="A39" s="11"/>
      <c r="B39" s="3"/>
      <c r="C39" s="3"/>
      <c r="D39" s="3"/>
      <c r="E39" s="3"/>
      <c r="F39" s="3"/>
      <c r="G39" s="3"/>
      <c r="H39" s="3"/>
      <c r="I39" s="9"/>
      <c r="J39" s="9"/>
      <c r="K39" s="9"/>
    </row>
    <row r="40" spans="1:11" ht="23.25" customHeight="1" x14ac:dyDescent="0.2">
      <c r="A40" s="47" t="s">
        <v>45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</row>
    <row r="41" spans="1:11" ht="6.75" customHeight="1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1:11" ht="19.5" customHeight="1" x14ac:dyDescent="0.2">
      <c r="A42" s="47" t="s">
        <v>46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</row>
    <row r="43" spans="1:11" ht="9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ht="23.25" customHeight="1" x14ac:dyDescent="0.2">
      <c r="A44" s="8" t="s">
        <v>42</v>
      </c>
      <c r="B44" s="56" t="s">
        <v>47</v>
      </c>
      <c r="C44" s="56"/>
      <c r="D44" s="56"/>
      <c r="E44" s="56"/>
      <c r="F44" s="56"/>
      <c r="G44" s="56"/>
      <c r="H44" s="56"/>
      <c r="I44" s="9"/>
      <c r="J44" s="9"/>
      <c r="K44" s="9"/>
    </row>
    <row r="45" spans="1:11" ht="55.5" customHeight="1" x14ac:dyDescent="0.2">
      <c r="A45" s="12">
        <v>1</v>
      </c>
      <c r="B45" s="60" t="s">
        <v>48</v>
      </c>
      <c r="C45" s="61"/>
      <c r="D45" s="61"/>
      <c r="E45" s="61"/>
      <c r="F45" s="61"/>
      <c r="G45" s="61"/>
      <c r="H45" s="62"/>
      <c r="I45" s="9"/>
      <c r="J45" s="9"/>
      <c r="K45" s="9"/>
    </row>
    <row r="46" spans="1:11" ht="23.25" customHeight="1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pans="1:11" ht="15.75" x14ac:dyDescent="0.2">
      <c r="A47" s="47" t="s">
        <v>49</v>
      </c>
      <c r="B47" s="47"/>
      <c r="C47" s="47"/>
      <c r="D47" s="47"/>
      <c r="E47" s="47"/>
      <c r="F47" s="47"/>
      <c r="G47" s="47"/>
      <c r="H47" s="47"/>
      <c r="I47" s="9"/>
      <c r="J47" s="9"/>
      <c r="K47" s="9"/>
    </row>
    <row r="48" spans="1:11" ht="15.75" x14ac:dyDescent="0.2">
      <c r="A48" s="63" t="s">
        <v>50</v>
      </c>
      <c r="B48" s="63"/>
      <c r="C48" s="63"/>
      <c r="D48" s="63"/>
      <c r="E48" s="63"/>
      <c r="F48" s="63"/>
      <c r="G48" s="63"/>
      <c r="H48" s="63"/>
      <c r="I48" s="63"/>
      <c r="J48" s="4"/>
      <c r="K48" s="4"/>
    </row>
    <row r="49" spans="1:21" s="16" customFormat="1" ht="27" customHeight="1" x14ac:dyDescent="0.2">
      <c r="A49" s="13" t="s">
        <v>42</v>
      </c>
      <c r="B49" s="56" t="s">
        <v>51</v>
      </c>
      <c r="C49" s="56"/>
      <c r="D49" s="56" t="s">
        <v>52</v>
      </c>
      <c r="E49" s="56"/>
      <c r="F49" s="56" t="s">
        <v>53</v>
      </c>
      <c r="G49" s="56"/>
      <c r="H49" s="56" t="s">
        <v>54</v>
      </c>
      <c r="I49" s="56"/>
      <c r="J49" s="14"/>
      <c r="K49" s="15"/>
    </row>
    <row r="50" spans="1:21" ht="24.75" customHeight="1" x14ac:dyDescent="0.2">
      <c r="A50" s="17">
        <v>1</v>
      </c>
      <c r="B50" s="58">
        <v>2</v>
      </c>
      <c r="C50" s="58"/>
      <c r="D50" s="58">
        <v>3</v>
      </c>
      <c r="E50" s="58"/>
      <c r="F50" s="58">
        <v>4</v>
      </c>
      <c r="G50" s="58"/>
      <c r="H50" s="58">
        <v>6</v>
      </c>
      <c r="I50" s="58"/>
      <c r="J50" s="18"/>
      <c r="K50" s="9"/>
    </row>
    <row r="51" spans="1:21" ht="44.45" customHeight="1" x14ac:dyDescent="0.2">
      <c r="A51" s="19">
        <v>1</v>
      </c>
      <c r="B51" s="57" t="s">
        <v>55</v>
      </c>
      <c r="C51" s="57"/>
      <c r="D51" s="59">
        <v>30989132</v>
      </c>
      <c r="E51" s="59"/>
      <c r="F51" s="59">
        <v>172150</v>
      </c>
      <c r="G51" s="59"/>
      <c r="H51" s="59">
        <f>D51+F51</f>
        <v>31161282</v>
      </c>
      <c r="I51" s="59"/>
      <c r="J51" s="20"/>
      <c r="K51" s="9"/>
    </row>
    <row r="52" spans="1:21" ht="45" customHeight="1" x14ac:dyDescent="0.2">
      <c r="A52" s="19">
        <v>2</v>
      </c>
      <c r="B52" s="57" t="s">
        <v>56</v>
      </c>
      <c r="C52" s="57"/>
      <c r="D52" s="59">
        <v>1142200</v>
      </c>
      <c r="E52" s="59"/>
      <c r="F52" s="59">
        <v>0</v>
      </c>
      <c r="G52" s="59"/>
      <c r="H52" s="59">
        <f>D52+F52</f>
        <v>1142200</v>
      </c>
      <c r="I52" s="59"/>
      <c r="J52" s="20"/>
      <c r="K52" s="9"/>
      <c r="P52" s="65"/>
      <c r="Q52" s="65"/>
      <c r="R52" s="65"/>
      <c r="S52" s="65"/>
      <c r="T52" s="65"/>
      <c r="U52" s="65"/>
    </row>
    <row r="53" spans="1:21" ht="21.2" customHeight="1" x14ac:dyDescent="0.2">
      <c r="A53" s="66" t="s">
        <v>57</v>
      </c>
      <c r="B53" s="66"/>
      <c r="C53" s="66"/>
      <c r="D53" s="59">
        <f>SUM(D51:D52)</f>
        <v>32131332</v>
      </c>
      <c r="E53" s="59"/>
      <c r="F53" s="59">
        <f>SUM(F51:F52)</f>
        <v>172150</v>
      </c>
      <c r="G53" s="59"/>
      <c r="H53" s="59">
        <f>SUM(H51:H52)</f>
        <v>32303482</v>
      </c>
      <c r="I53" s="59"/>
      <c r="J53" s="9"/>
      <c r="K53" s="9"/>
      <c r="P53" s="64"/>
      <c r="Q53" s="64"/>
      <c r="R53" s="64"/>
      <c r="S53" s="64"/>
      <c r="T53" s="64"/>
      <c r="U53" s="64"/>
    </row>
    <row r="54" spans="1:21" ht="15.75" x14ac:dyDescent="0.2">
      <c r="A54" s="9"/>
      <c r="B54" s="3"/>
      <c r="C54" s="9"/>
      <c r="D54" s="21"/>
      <c r="E54" s="21"/>
      <c r="F54" s="21"/>
      <c r="G54" s="21"/>
      <c r="H54" s="21"/>
      <c r="I54" s="21"/>
      <c r="J54" s="9"/>
      <c r="K54" s="9"/>
      <c r="P54" s="64"/>
      <c r="Q54" s="64"/>
      <c r="R54" s="64"/>
      <c r="S54" s="64"/>
      <c r="T54" s="64"/>
      <c r="U54" s="64"/>
    </row>
    <row r="55" spans="1:21" ht="15.75" x14ac:dyDescent="0.2">
      <c r="I55" s="9"/>
      <c r="J55" s="9"/>
      <c r="K55" s="9"/>
    </row>
    <row r="56" spans="1:21" ht="16.5" customHeight="1" x14ac:dyDescent="0.2">
      <c r="A56" s="47" t="s">
        <v>58</v>
      </c>
      <c r="B56" s="47"/>
      <c r="C56" s="47"/>
      <c r="D56" s="47"/>
      <c r="E56" s="47"/>
      <c r="F56" s="47"/>
      <c r="G56" s="47"/>
      <c r="H56" s="47"/>
      <c r="I56" s="22"/>
      <c r="J56" s="4"/>
      <c r="K56" s="4"/>
    </row>
    <row r="57" spans="1:21" ht="24" customHeight="1" x14ac:dyDescent="0.2">
      <c r="A57" s="56" t="s">
        <v>59</v>
      </c>
      <c r="B57" s="56"/>
      <c r="C57" s="56"/>
      <c r="D57" s="56" t="s">
        <v>52</v>
      </c>
      <c r="E57" s="56"/>
      <c r="F57" s="56" t="s">
        <v>53</v>
      </c>
      <c r="G57" s="56"/>
      <c r="H57" s="56" t="s">
        <v>54</v>
      </c>
      <c r="I57" s="56"/>
      <c r="J57" s="9"/>
      <c r="K57" s="9"/>
    </row>
    <row r="58" spans="1:21" ht="16.5" customHeight="1" x14ac:dyDescent="0.2">
      <c r="A58" s="58">
        <v>1</v>
      </c>
      <c r="B58" s="58"/>
      <c r="C58" s="58"/>
      <c r="D58" s="58">
        <v>2</v>
      </c>
      <c r="E58" s="58"/>
      <c r="F58" s="58">
        <v>3</v>
      </c>
      <c r="G58" s="58"/>
      <c r="H58" s="58">
        <v>4</v>
      </c>
      <c r="I58" s="58"/>
      <c r="J58" s="9"/>
      <c r="K58" s="9"/>
    </row>
    <row r="59" spans="1:21" ht="36.75" customHeight="1" x14ac:dyDescent="0.2">
      <c r="A59" s="60" t="s">
        <v>60</v>
      </c>
      <c r="B59" s="61"/>
      <c r="C59" s="62"/>
      <c r="D59" s="70">
        <f>D53</f>
        <v>32131332</v>
      </c>
      <c r="E59" s="70"/>
      <c r="F59" s="70">
        <f>F53</f>
        <v>172150</v>
      </c>
      <c r="G59" s="70"/>
      <c r="H59" s="70">
        <f>F59+D59</f>
        <v>32303482</v>
      </c>
      <c r="I59" s="70"/>
      <c r="J59" s="9"/>
      <c r="K59" s="9"/>
    </row>
    <row r="60" spans="1:21" ht="17.45" customHeight="1" x14ac:dyDescent="0.2">
      <c r="A60" s="67" t="s">
        <v>57</v>
      </c>
      <c r="B60" s="68"/>
      <c r="C60" s="68"/>
      <c r="D60" s="69">
        <f>D59</f>
        <v>32131332</v>
      </c>
      <c r="E60" s="69"/>
      <c r="F60" s="69">
        <f>F59</f>
        <v>172150</v>
      </c>
      <c r="G60" s="69"/>
      <c r="H60" s="69">
        <f>H59</f>
        <v>32303482</v>
      </c>
      <c r="I60" s="69"/>
      <c r="J60" s="9"/>
      <c r="K60" s="9"/>
    </row>
    <row r="61" spans="1:21" ht="6" customHeight="1" x14ac:dyDescent="0.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</row>
    <row r="62" spans="1:21" ht="17.45" customHeight="1" x14ac:dyDescent="0.2">
      <c r="A62" s="47" t="s">
        <v>61</v>
      </c>
      <c r="B62" s="47"/>
      <c r="C62" s="47"/>
      <c r="D62" s="47"/>
      <c r="E62" s="47"/>
      <c r="F62" s="47"/>
      <c r="G62" s="47"/>
      <c r="H62" s="47"/>
      <c r="I62" s="9"/>
      <c r="J62" s="9"/>
      <c r="K62" s="9"/>
    </row>
    <row r="63" spans="1:21" ht="30.75" customHeight="1" x14ac:dyDescent="0.2">
      <c r="A63" s="13" t="s">
        <v>42</v>
      </c>
      <c r="B63" s="13" t="s">
        <v>62</v>
      </c>
      <c r="C63" s="13" t="s">
        <v>63</v>
      </c>
      <c r="D63" s="56" t="s">
        <v>64</v>
      </c>
      <c r="E63" s="56"/>
      <c r="F63" s="56" t="s">
        <v>52</v>
      </c>
      <c r="G63" s="56"/>
      <c r="H63" s="56" t="s">
        <v>53</v>
      </c>
      <c r="I63" s="56"/>
      <c r="J63" s="56" t="s">
        <v>54</v>
      </c>
      <c r="K63" s="56"/>
    </row>
    <row r="64" spans="1:21" s="16" customFormat="1" ht="21.95" customHeight="1" x14ac:dyDescent="0.2">
      <c r="A64" s="17">
        <v>1</v>
      </c>
      <c r="B64" s="17">
        <v>2</v>
      </c>
      <c r="C64" s="17">
        <v>3</v>
      </c>
      <c r="D64" s="58">
        <v>4</v>
      </c>
      <c r="E64" s="58"/>
      <c r="F64" s="58">
        <v>5</v>
      </c>
      <c r="G64" s="58"/>
      <c r="H64" s="58">
        <v>6</v>
      </c>
      <c r="I64" s="58"/>
      <c r="J64" s="58">
        <v>7</v>
      </c>
      <c r="K64" s="72"/>
    </row>
    <row r="65" spans="1:11" ht="21.95" customHeight="1" x14ac:dyDescent="0.2">
      <c r="A65" s="19">
        <v>1</v>
      </c>
      <c r="B65" s="23" t="s">
        <v>65</v>
      </c>
      <c r="C65" s="24"/>
      <c r="D65" s="72"/>
      <c r="E65" s="72"/>
      <c r="F65" s="72"/>
      <c r="G65" s="72"/>
      <c r="H65" s="72"/>
      <c r="I65" s="72"/>
      <c r="J65" s="72"/>
      <c r="K65" s="72"/>
    </row>
    <row r="66" spans="1:11" ht="36" customHeight="1" x14ac:dyDescent="0.2">
      <c r="A66" s="25"/>
      <c r="B66" s="26" t="s">
        <v>66</v>
      </c>
      <c r="C66" s="26" t="s">
        <v>67</v>
      </c>
      <c r="D66" s="57" t="s">
        <v>68</v>
      </c>
      <c r="E66" s="57"/>
      <c r="F66" s="71">
        <v>2</v>
      </c>
      <c r="G66" s="71"/>
      <c r="H66" s="72"/>
      <c r="I66" s="72"/>
      <c r="J66" s="71">
        <f t="shared" ref="J66:J71" si="0">F66+H66</f>
        <v>2</v>
      </c>
      <c r="K66" s="71"/>
    </row>
    <row r="67" spans="1:11" ht="35.85" customHeight="1" x14ac:dyDescent="0.2">
      <c r="A67" s="25"/>
      <c r="B67" s="26" t="s">
        <v>69</v>
      </c>
      <c r="C67" s="26" t="s">
        <v>67</v>
      </c>
      <c r="D67" s="57" t="s">
        <v>68</v>
      </c>
      <c r="E67" s="57"/>
      <c r="F67" s="71">
        <v>18</v>
      </c>
      <c r="G67" s="71"/>
      <c r="H67" s="72"/>
      <c r="I67" s="72"/>
      <c r="J67" s="71">
        <f t="shared" si="0"/>
        <v>18</v>
      </c>
      <c r="K67" s="71"/>
    </row>
    <row r="68" spans="1:11" s="29" customFormat="1" ht="51" customHeight="1" x14ac:dyDescent="0.2">
      <c r="A68" s="27"/>
      <c r="B68" s="28" t="s">
        <v>70</v>
      </c>
      <c r="C68" s="28" t="s">
        <v>67</v>
      </c>
      <c r="D68" s="73" t="s">
        <v>71</v>
      </c>
      <c r="E68" s="73"/>
      <c r="F68" s="74">
        <v>114.15</v>
      </c>
      <c r="G68" s="75"/>
      <c r="H68" s="74"/>
      <c r="I68" s="75"/>
      <c r="J68" s="74">
        <f t="shared" si="0"/>
        <v>114.15</v>
      </c>
      <c r="K68" s="75"/>
    </row>
    <row r="69" spans="1:11" s="29" customFormat="1" ht="23.25" customHeight="1" x14ac:dyDescent="0.2">
      <c r="A69" s="27"/>
      <c r="B69" s="28" t="s">
        <v>72</v>
      </c>
      <c r="C69" s="28" t="s">
        <v>67</v>
      </c>
      <c r="D69" s="73" t="s">
        <v>71</v>
      </c>
      <c r="E69" s="73"/>
      <c r="F69" s="74">
        <v>80.650000000000006</v>
      </c>
      <c r="G69" s="75"/>
      <c r="H69" s="74"/>
      <c r="I69" s="75"/>
      <c r="J69" s="74">
        <f t="shared" si="0"/>
        <v>80.650000000000006</v>
      </c>
      <c r="K69" s="75"/>
    </row>
    <row r="70" spans="1:11" s="29" customFormat="1" ht="24" customHeight="1" x14ac:dyDescent="0.2">
      <c r="A70" s="27"/>
      <c r="B70" s="28" t="s">
        <v>73</v>
      </c>
      <c r="C70" s="28" t="s">
        <v>67</v>
      </c>
      <c r="D70" s="73" t="s">
        <v>71</v>
      </c>
      <c r="E70" s="73"/>
      <c r="F70" s="74">
        <v>12.5</v>
      </c>
      <c r="G70" s="75"/>
      <c r="H70" s="74"/>
      <c r="I70" s="75"/>
      <c r="J70" s="74">
        <f t="shared" si="0"/>
        <v>12.5</v>
      </c>
      <c r="K70" s="75"/>
    </row>
    <row r="71" spans="1:11" s="29" customFormat="1" ht="19.5" customHeight="1" x14ac:dyDescent="0.2">
      <c r="A71" s="27"/>
      <c r="B71" s="28" t="s">
        <v>74</v>
      </c>
      <c r="C71" s="28" t="s">
        <v>67</v>
      </c>
      <c r="D71" s="73" t="s">
        <v>71</v>
      </c>
      <c r="E71" s="73"/>
      <c r="F71" s="74">
        <v>21</v>
      </c>
      <c r="G71" s="75"/>
      <c r="H71" s="74"/>
      <c r="I71" s="75"/>
      <c r="J71" s="74">
        <f t="shared" si="0"/>
        <v>21</v>
      </c>
      <c r="K71" s="75"/>
    </row>
    <row r="72" spans="1:11" ht="23.25" customHeight="1" x14ac:dyDescent="0.2">
      <c r="A72" s="25">
        <v>2</v>
      </c>
      <c r="B72" s="23" t="s">
        <v>75</v>
      </c>
      <c r="C72" s="26"/>
      <c r="D72" s="57"/>
      <c r="E72" s="57"/>
      <c r="F72" s="71"/>
      <c r="G72" s="71"/>
      <c r="H72" s="72"/>
      <c r="I72" s="72"/>
      <c r="J72" s="82"/>
      <c r="K72" s="83"/>
    </row>
    <row r="73" spans="1:11" ht="36" customHeight="1" x14ac:dyDescent="0.2">
      <c r="A73" s="25"/>
      <c r="B73" s="26" t="s">
        <v>76</v>
      </c>
      <c r="C73" s="26" t="s">
        <v>77</v>
      </c>
      <c r="D73" s="57" t="s">
        <v>78</v>
      </c>
      <c r="E73" s="57"/>
      <c r="F73" s="71">
        <v>142</v>
      </c>
      <c r="G73" s="71"/>
      <c r="H73" s="84"/>
      <c r="I73" s="84"/>
      <c r="J73" s="85">
        <f>F73+H73</f>
        <v>142</v>
      </c>
      <c r="K73" s="86"/>
    </row>
    <row r="74" spans="1:11" ht="36.75" customHeight="1" x14ac:dyDescent="0.2">
      <c r="A74" s="25"/>
      <c r="B74" s="26" t="s">
        <v>79</v>
      </c>
      <c r="C74" s="26" t="s">
        <v>67</v>
      </c>
      <c r="D74" s="60" t="s">
        <v>80</v>
      </c>
      <c r="E74" s="62"/>
      <c r="F74" s="76">
        <v>175</v>
      </c>
      <c r="G74" s="77"/>
      <c r="H74" s="78"/>
      <c r="I74" s="79"/>
      <c r="J74" s="76">
        <f>F74</f>
        <v>175</v>
      </c>
      <c r="K74" s="77"/>
    </row>
    <row r="75" spans="1:11" ht="42" customHeight="1" x14ac:dyDescent="0.2">
      <c r="A75" s="25"/>
      <c r="B75" s="26" t="s">
        <v>81</v>
      </c>
      <c r="C75" s="26" t="s">
        <v>82</v>
      </c>
      <c r="D75" s="60" t="s">
        <v>80</v>
      </c>
      <c r="E75" s="62"/>
      <c r="F75" s="80">
        <v>61</v>
      </c>
      <c r="G75" s="81"/>
      <c r="H75" s="80"/>
      <c r="I75" s="81"/>
      <c r="J75" s="80">
        <f>F75</f>
        <v>61</v>
      </c>
      <c r="K75" s="81"/>
    </row>
    <row r="76" spans="1:11" ht="24" customHeight="1" x14ac:dyDescent="0.2">
      <c r="A76" s="25">
        <v>3</v>
      </c>
      <c r="B76" s="23" t="s">
        <v>83</v>
      </c>
      <c r="C76" s="26"/>
      <c r="D76" s="57"/>
      <c r="E76" s="89"/>
      <c r="F76" s="90"/>
      <c r="G76" s="90"/>
      <c r="H76" s="71"/>
      <c r="I76" s="71"/>
      <c r="J76" s="71"/>
      <c r="K76" s="71"/>
    </row>
    <row r="77" spans="1:11" ht="36" customHeight="1" x14ac:dyDescent="0.2">
      <c r="A77" s="25"/>
      <c r="B77" s="26" t="s">
        <v>84</v>
      </c>
      <c r="C77" s="26" t="s">
        <v>82</v>
      </c>
      <c r="D77" s="57" t="s">
        <v>80</v>
      </c>
      <c r="E77" s="57"/>
      <c r="F77" s="82">
        <f>ROUND(D60/F73,2)</f>
        <v>226276.99</v>
      </c>
      <c r="G77" s="83"/>
      <c r="H77" s="82">
        <f>ROUND(F60/F73,2)</f>
        <v>1212.32</v>
      </c>
      <c r="I77" s="83"/>
      <c r="J77" s="82">
        <f>F77+H77</f>
        <v>227489.31</v>
      </c>
      <c r="K77" s="83"/>
    </row>
    <row r="78" spans="1:11" ht="29.25" customHeight="1" x14ac:dyDescent="0.2">
      <c r="A78" s="25"/>
      <c r="B78" s="26" t="s">
        <v>85</v>
      </c>
      <c r="C78" s="26" t="s">
        <v>77</v>
      </c>
      <c r="D78" s="57" t="s">
        <v>80</v>
      </c>
      <c r="E78" s="57"/>
      <c r="F78" s="87">
        <f>F73/F67</f>
        <v>7.8888888888888893</v>
      </c>
      <c r="G78" s="88"/>
      <c r="H78" s="82"/>
      <c r="I78" s="83"/>
      <c r="J78" s="87">
        <f>F78+H78</f>
        <v>7.8888888888888893</v>
      </c>
      <c r="K78" s="88"/>
    </row>
    <row r="79" spans="1:11" ht="43.5" customHeight="1" x14ac:dyDescent="0.2">
      <c r="A79" s="25"/>
      <c r="B79" s="28" t="s">
        <v>86</v>
      </c>
      <c r="C79" s="26" t="s">
        <v>77</v>
      </c>
      <c r="D79" s="57" t="s">
        <v>80</v>
      </c>
      <c r="E79" s="57"/>
      <c r="F79" s="87">
        <f>F73/F69</f>
        <v>1.7606943583384995</v>
      </c>
      <c r="G79" s="88"/>
      <c r="H79" s="82"/>
      <c r="I79" s="83"/>
      <c r="J79" s="87">
        <f>F79+H79</f>
        <v>1.7606943583384995</v>
      </c>
      <c r="K79" s="88"/>
    </row>
    <row r="80" spans="1:11" ht="23.25" customHeight="1" x14ac:dyDescent="0.2">
      <c r="A80" s="25">
        <v>4</v>
      </c>
      <c r="B80" s="23" t="s">
        <v>87</v>
      </c>
      <c r="C80" s="26"/>
      <c r="D80" s="57"/>
      <c r="E80" s="57"/>
      <c r="F80" s="71"/>
      <c r="G80" s="71"/>
      <c r="H80" s="72"/>
      <c r="I80" s="72"/>
      <c r="J80" s="71"/>
      <c r="K80" s="71"/>
    </row>
    <row r="81" spans="1:11" ht="34.5" customHeight="1" x14ac:dyDescent="0.2">
      <c r="A81" s="25"/>
      <c r="B81" s="26" t="s">
        <v>88</v>
      </c>
      <c r="C81" s="26" t="s">
        <v>89</v>
      </c>
      <c r="D81" s="57" t="s">
        <v>90</v>
      </c>
      <c r="E81" s="57"/>
      <c r="F81" s="71">
        <v>100</v>
      </c>
      <c r="G81" s="71"/>
      <c r="H81" s="72"/>
      <c r="I81" s="72"/>
      <c r="J81" s="71">
        <f>F81+H81</f>
        <v>100</v>
      </c>
      <c r="K81" s="71"/>
    </row>
    <row r="82" spans="1:11" ht="40.700000000000003" customHeight="1" x14ac:dyDescent="0.2">
      <c r="A82" s="30"/>
      <c r="B82" s="26" t="s">
        <v>91</v>
      </c>
      <c r="C82" s="26" t="s">
        <v>89</v>
      </c>
      <c r="D82" s="57" t="s">
        <v>80</v>
      </c>
      <c r="E82" s="57"/>
      <c r="F82" s="91"/>
      <c r="G82" s="92"/>
      <c r="H82" s="93">
        <v>111.1</v>
      </c>
      <c r="I82" s="94"/>
      <c r="J82" s="95">
        <f>F82+H82</f>
        <v>111.1</v>
      </c>
      <c r="K82" s="95"/>
    </row>
    <row r="83" spans="1:11" ht="36" customHeight="1" x14ac:dyDescent="0.2">
      <c r="A83" s="24"/>
      <c r="B83" s="26" t="s">
        <v>92</v>
      </c>
      <c r="C83" s="26" t="s">
        <v>89</v>
      </c>
      <c r="D83" s="57" t="s">
        <v>80</v>
      </c>
      <c r="E83" s="57"/>
      <c r="F83" s="96">
        <v>97.5</v>
      </c>
      <c r="G83" s="97"/>
      <c r="H83" s="96"/>
      <c r="I83" s="97"/>
      <c r="J83" s="96">
        <f>F83</f>
        <v>97.5</v>
      </c>
      <c r="K83" s="97"/>
    </row>
    <row r="84" spans="1:11" s="32" customFormat="1" ht="27" customHeight="1" x14ac:dyDescent="0.25">
      <c r="A84" s="103" t="s">
        <v>93</v>
      </c>
      <c r="B84" s="103"/>
      <c r="C84" s="31"/>
      <c r="D84" s="31"/>
      <c r="E84" s="31"/>
      <c r="F84" s="31"/>
      <c r="G84" s="31"/>
      <c r="H84" s="31"/>
      <c r="I84" s="31"/>
      <c r="J84" s="31"/>
      <c r="K84" s="31"/>
    </row>
    <row r="85" spans="1:11" s="32" customFormat="1" ht="15.75" customHeight="1" x14ac:dyDescent="0.25">
      <c r="A85" s="33"/>
      <c r="B85" s="31"/>
      <c r="C85" s="31"/>
      <c r="D85" s="31"/>
      <c r="E85" s="34"/>
      <c r="F85" s="31"/>
      <c r="G85" s="31"/>
      <c r="H85" s="104" t="s">
        <v>94</v>
      </c>
      <c r="I85" s="104"/>
      <c r="J85" s="104"/>
      <c r="K85" s="104"/>
    </row>
    <row r="86" spans="1:11" s="32" customFormat="1" ht="54" customHeight="1" x14ac:dyDescent="0.25">
      <c r="A86" s="103" t="s">
        <v>95</v>
      </c>
      <c r="B86" s="103"/>
      <c r="C86" s="31"/>
      <c r="D86" s="31"/>
      <c r="E86" s="35" t="s">
        <v>96</v>
      </c>
      <c r="F86" s="36"/>
      <c r="G86" s="36"/>
      <c r="H86" s="99" t="s">
        <v>97</v>
      </c>
      <c r="I86" s="100"/>
      <c r="J86" s="100"/>
      <c r="K86" s="100"/>
    </row>
    <row r="87" spans="1:11" s="32" customFormat="1" ht="33" customHeight="1" x14ac:dyDescent="0.25">
      <c r="A87" s="103" t="s">
        <v>98</v>
      </c>
      <c r="B87" s="103"/>
      <c r="C87" s="31"/>
      <c r="D87" s="31"/>
      <c r="E87" s="31"/>
      <c r="F87" s="31"/>
      <c r="G87" s="31"/>
      <c r="H87" s="105"/>
      <c r="I87" s="105"/>
      <c r="J87" s="105"/>
      <c r="K87" s="105"/>
    </row>
    <row r="88" spans="1:11" s="32" customFormat="1" ht="20.25" customHeight="1" x14ac:dyDescent="0.25">
      <c r="A88" s="33"/>
      <c r="B88" s="31"/>
      <c r="C88" s="31"/>
      <c r="D88" s="31"/>
      <c r="E88" s="34"/>
      <c r="F88" s="31"/>
      <c r="G88" s="31"/>
      <c r="H88" s="98" t="s">
        <v>99</v>
      </c>
      <c r="I88" s="98"/>
      <c r="J88" s="98"/>
      <c r="K88" s="98"/>
    </row>
    <row r="89" spans="1:11" s="32" customFormat="1" ht="34.5" customHeight="1" x14ac:dyDescent="0.2">
      <c r="A89" s="33" t="s">
        <v>100</v>
      </c>
      <c r="B89" s="31" t="s">
        <v>104</v>
      </c>
      <c r="C89" s="33"/>
      <c r="D89" s="31"/>
      <c r="E89" s="35" t="s">
        <v>96</v>
      </c>
      <c r="F89" s="35"/>
      <c r="G89" s="36"/>
      <c r="H89" s="99" t="s">
        <v>97</v>
      </c>
      <c r="I89" s="100"/>
      <c r="J89" s="100"/>
      <c r="K89" s="100"/>
    </row>
    <row r="90" spans="1:11" ht="16.5" customHeight="1" x14ac:dyDescent="0.2">
      <c r="A90" s="37"/>
      <c r="B90" s="101" t="s">
        <v>101</v>
      </c>
      <c r="C90" s="101"/>
      <c r="D90" s="101"/>
      <c r="E90" s="37"/>
      <c r="F90" s="37"/>
      <c r="G90" s="37"/>
      <c r="H90" s="37"/>
      <c r="I90" s="37"/>
      <c r="J90" s="37"/>
      <c r="K90" s="37"/>
    </row>
    <row r="91" spans="1:11" x14ac:dyDescent="0.2">
      <c r="A91" s="37"/>
      <c r="B91" s="38" t="s">
        <v>102</v>
      </c>
      <c r="C91" s="37"/>
      <c r="D91" s="37"/>
      <c r="E91" s="37"/>
      <c r="F91" s="37"/>
      <c r="G91" s="37"/>
      <c r="H91" s="37"/>
      <c r="I91" s="37"/>
      <c r="J91" s="37"/>
      <c r="K91" s="37"/>
    </row>
    <row r="92" spans="1:11" ht="17.45" customHeight="1" x14ac:dyDescent="0.2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</row>
    <row r="93" spans="1:11" x14ac:dyDescent="0.2">
      <c r="A93" s="102"/>
      <c r="B93" s="102"/>
    </row>
  </sheetData>
  <mergeCells count="188">
    <mergeCell ref="H88:K88"/>
    <mergeCell ref="H89:K89"/>
    <mergeCell ref="B90:D90"/>
    <mergeCell ref="A93:B93"/>
    <mergeCell ref="A84:B84"/>
    <mergeCell ref="H85:K85"/>
    <mergeCell ref="A86:B86"/>
    <mergeCell ref="H86:K86"/>
    <mergeCell ref="A87:B87"/>
    <mergeCell ref="H87:K87"/>
    <mergeCell ref="D82:E82"/>
    <mergeCell ref="F82:G82"/>
    <mergeCell ref="H82:I82"/>
    <mergeCell ref="J82:K82"/>
    <mergeCell ref="D83:E83"/>
    <mergeCell ref="F83:G83"/>
    <mergeCell ref="H83:I83"/>
    <mergeCell ref="J83:K83"/>
    <mergeCell ref="D80:E80"/>
    <mergeCell ref="F80:G80"/>
    <mergeCell ref="H80:I80"/>
    <mergeCell ref="J80:K80"/>
    <mergeCell ref="D81:E81"/>
    <mergeCell ref="F81:G81"/>
    <mergeCell ref="H81:I81"/>
    <mergeCell ref="J81:K81"/>
    <mergeCell ref="D78:E78"/>
    <mergeCell ref="F78:G78"/>
    <mergeCell ref="H78:I78"/>
    <mergeCell ref="J78:K78"/>
    <mergeCell ref="D79:E79"/>
    <mergeCell ref="F79:G79"/>
    <mergeCell ref="H79:I79"/>
    <mergeCell ref="J79:K79"/>
    <mergeCell ref="D76:E76"/>
    <mergeCell ref="F76:G76"/>
    <mergeCell ref="H76:I76"/>
    <mergeCell ref="J76:K76"/>
    <mergeCell ref="D77:E77"/>
    <mergeCell ref="F77:G77"/>
    <mergeCell ref="H77:I77"/>
    <mergeCell ref="J77:K77"/>
    <mergeCell ref="D74:E74"/>
    <mergeCell ref="F74:G74"/>
    <mergeCell ref="H74:I74"/>
    <mergeCell ref="J74:K74"/>
    <mergeCell ref="D75:E75"/>
    <mergeCell ref="F75:G75"/>
    <mergeCell ref="H75:I75"/>
    <mergeCell ref="J75:K75"/>
    <mergeCell ref="D72:E72"/>
    <mergeCell ref="F72:G72"/>
    <mergeCell ref="H72:I72"/>
    <mergeCell ref="J72:K72"/>
    <mergeCell ref="D73:E73"/>
    <mergeCell ref="F73:G73"/>
    <mergeCell ref="H73:I73"/>
    <mergeCell ref="J73:K73"/>
    <mergeCell ref="D70:E70"/>
    <mergeCell ref="F70:G70"/>
    <mergeCell ref="H70:I70"/>
    <mergeCell ref="J70:K70"/>
    <mergeCell ref="D71:E71"/>
    <mergeCell ref="F71:G71"/>
    <mergeCell ref="H71:I71"/>
    <mergeCell ref="J71:K71"/>
    <mergeCell ref="D68:E68"/>
    <mergeCell ref="F68:G68"/>
    <mergeCell ref="H68:I68"/>
    <mergeCell ref="J68:K68"/>
    <mergeCell ref="D69:E69"/>
    <mergeCell ref="F69:G69"/>
    <mergeCell ref="H69:I69"/>
    <mergeCell ref="J69:K69"/>
    <mergeCell ref="D66:E66"/>
    <mergeCell ref="F66:G66"/>
    <mergeCell ref="H66:I66"/>
    <mergeCell ref="J66:K66"/>
    <mergeCell ref="D67:E67"/>
    <mergeCell ref="F67:G67"/>
    <mergeCell ref="H67:I67"/>
    <mergeCell ref="J67:K67"/>
    <mergeCell ref="J63:K63"/>
    <mergeCell ref="D64:E64"/>
    <mergeCell ref="F64:G64"/>
    <mergeCell ref="H64:I64"/>
    <mergeCell ref="J64:K64"/>
    <mergeCell ref="D65:E65"/>
    <mergeCell ref="F65:G65"/>
    <mergeCell ref="H65:I65"/>
    <mergeCell ref="J65:K65"/>
    <mergeCell ref="A60:C60"/>
    <mergeCell ref="D60:E60"/>
    <mergeCell ref="F60:G60"/>
    <mergeCell ref="H60:I60"/>
    <mergeCell ref="A62:H62"/>
    <mergeCell ref="D63:E63"/>
    <mergeCell ref="F63:G63"/>
    <mergeCell ref="H63:I63"/>
    <mergeCell ref="A58:C58"/>
    <mergeCell ref="D58:E58"/>
    <mergeCell ref="F58:G58"/>
    <mergeCell ref="H58:I58"/>
    <mergeCell ref="A59:C59"/>
    <mergeCell ref="D59:E59"/>
    <mergeCell ref="F59:G59"/>
    <mergeCell ref="H59:I59"/>
    <mergeCell ref="P54:Q54"/>
    <mergeCell ref="R54:S54"/>
    <mergeCell ref="T54:U54"/>
    <mergeCell ref="A56:H56"/>
    <mergeCell ref="A57:C57"/>
    <mergeCell ref="D57:E57"/>
    <mergeCell ref="F57:G57"/>
    <mergeCell ref="H57:I57"/>
    <mergeCell ref="T52:U52"/>
    <mergeCell ref="A53:C53"/>
    <mergeCell ref="D53:E53"/>
    <mergeCell ref="F53:G53"/>
    <mergeCell ref="H53:I53"/>
    <mergeCell ref="P53:Q53"/>
    <mergeCell ref="R53:S53"/>
    <mergeCell ref="T53:U53"/>
    <mergeCell ref="B52:C52"/>
    <mergeCell ref="D52:E52"/>
    <mergeCell ref="F52:G52"/>
    <mergeCell ref="H52:I52"/>
    <mergeCell ref="P52:Q52"/>
    <mergeCell ref="R52:S52"/>
    <mergeCell ref="B50:C50"/>
    <mergeCell ref="D50:E50"/>
    <mergeCell ref="F50:G50"/>
    <mergeCell ref="H50:I50"/>
    <mergeCell ref="B51:C51"/>
    <mergeCell ref="D51:E51"/>
    <mergeCell ref="F51:G51"/>
    <mergeCell ref="H51:I51"/>
    <mergeCell ref="B44:H44"/>
    <mergeCell ref="B45:H45"/>
    <mergeCell ref="A47:H47"/>
    <mergeCell ref="A48:I48"/>
    <mergeCell ref="B49:C49"/>
    <mergeCell ref="D49:E49"/>
    <mergeCell ref="F49:G49"/>
    <mergeCell ref="H49:I49"/>
    <mergeCell ref="A34:K34"/>
    <mergeCell ref="A35:K35"/>
    <mergeCell ref="B37:H37"/>
    <mergeCell ref="B38:H38"/>
    <mergeCell ref="A40:K40"/>
    <mergeCell ref="A42:K42"/>
    <mergeCell ref="A28:K28"/>
    <mergeCell ref="A29:K29"/>
    <mergeCell ref="A30:K30"/>
    <mergeCell ref="A31:K31"/>
    <mergeCell ref="A32:K32"/>
    <mergeCell ref="A33:K33"/>
    <mergeCell ref="A22:K22"/>
    <mergeCell ref="A23:K23"/>
    <mergeCell ref="A24:K24"/>
    <mergeCell ref="A25:K25"/>
    <mergeCell ref="A26:K26"/>
    <mergeCell ref="A27:K27"/>
    <mergeCell ref="A16:K16"/>
    <mergeCell ref="A17:K17"/>
    <mergeCell ref="A18:K18"/>
    <mergeCell ref="A19:K19"/>
    <mergeCell ref="A20:K20"/>
    <mergeCell ref="A21:K2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G1:K1"/>
    <mergeCell ref="G2:K2"/>
    <mergeCell ref="A3:K3"/>
    <mergeCell ref="B4:F4"/>
    <mergeCell ref="G4:K4"/>
    <mergeCell ref="B5:F5"/>
    <mergeCell ref="G5:K5"/>
    <mergeCell ref="A10:I10"/>
    <mergeCell ref="A11:K11"/>
  </mergeCells>
  <pageMargins left="0.62992125984251968" right="0.23622047244094491" top="0.35433070866141736" bottom="0.15748031496062992" header="0.31496062992125984" footer="0.31496062992125984"/>
  <pageSetup paperSize="9" scale="46" fitToHeight="3" orientation="landscape" r:id="rId1"/>
  <rowBreaks count="2" manualBreakCount="2">
    <brk id="27" max="10" man="1"/>
    <brk id="7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0611022</vt:lpstr>
      <vt:lpstr>'0611022'!Область_друку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2024-01-30T12:39:42Z</dcterms:created>
  <dcterms:modified xsi:type="dcterms:W3CDTF">2024-02-08T13:21:00Z</dcterms:modified>
</cp:coreProperties>
</file>