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6091" sheetId="1" r:id="rId1"/>
  </sheets>
  <definedNames>
    <definedName name="_xlnm.Print_Area" localSheetId="0">'1216091'!$A$1:$T$107</definedName>
  </definedNames>
  <calcPr calcId="152511"/>
</workbook>
</file>

<file path=xl/calcChain.xml><?xml version="1.0" encoding="utf-8"?>
<calcChain xmlns="http://schemas.openxmlformats.org/spreadsheetml/2006/main">
  <c r="I42" i="1" l="1"/>
  <c r="P77" i="1"/>
  <c r="P76" i="1"/>
  <c r="K58" i="1"/>
  <c r="K42" i="1"/>
  <c r="M42" i="1"/>
  <c r="M43" i="1"/>
  <c r="I41" i="1"/>
  <c r="M41" i="1"/>
  <c r="K41" i="1"/>
  <c r="K57" i="1"/>
  <c r="K77" i="1"/>
  <c r="K76" i="1"/>
  <c r="M76" i="1"/>
  <c r="G58" i="1"/>
  <c r="G41" i="1"/>
  <c r="H41" i="1"/>
  <c r="P83" i="1"/>
  <c r="L83" i="1"/>
  <c r="W83" i="1"/>
  <c r="L77" i="1"/>
  <c r="W77" i="1"/>
  <c r="Q71" i="1"/>
  <c r="Q76" i="1"/>
  <c r="Q83" i="1"/>
  <c r="Q69" i="1"/>
  <c r="S77" i="1"/>
  <c r="T77" i="1"/>
  <c r="B74" i="1"/>
  <c r="K73" i="1"/>
  <c r="M73" i="1"/>
  <c r="S71" i="1"/>
  <c r="T71" i="1"/>
  <c r="M71" i="1"/>
  <c r="M69" i="1"/>
  <c r="F57" i="1"/>
  <c r="F59" i="1"/>
  <c r="P81" i="1"/>
  <c r="Q81" i="1"/>
  <c r="Q79" i="1"/>
  <c r="Q77" i="1"/>
  <c r="O41" i="1"/>
  <c r="O42" i="1"/>
  <c r="O43" i="1"/>
  <c r="M79" i="1"/>
  <c r="S79" i="1"/>
  <c r="T79" i="1"/>
  <c r="F43" i="1"/>
  <c r="S69" i="1"/>
  <c r="T69" i="1"/>
  <c r="P73" i="1"/>
  <c r="Q73" i="1"/>
  <c r="G57" i="1"/>
  <c r="G59" i="1"/>
  <c r="M77" i="1"/>
  <c r="K81" i="1"/>
  <c r="M81" i="1"/>
  <c r="I43" i="1"/>
  <c r="I57" i="1"/>
  <c r="I59" i="1"/>
  <c r="I58" i="1"/>
  <c r="S76" i="1"/>
  <c r="T76" i="1"/>
  <c r="H58" i="1"/>
  <c r="K83" i="1"/>
  <c r="O57" i="1"/>
  <c r="O59" i="1"/>
  <c r="O58" i="1"/>
  <c r="M83" i="1"/>
  <c r="S83" i="1"/>
  <c r="T83" i="1"/>
  <c r="P57" i="1"/>
  <c r="K59" i="1"/>
  <c r="M57" i="1"/>
  <c r="H59" i="1"/>
  <c r="P58" i="1"/>
  <c r="Q58" i="1"/>
  <c r="M58" i="1"/>
  <c r="P42" i="1"/>
  <c r="P43" i="1"/>
  <c r="S73" i="1"/>
  <c r="T73" i="1"/>
  <c r="G42" i="1"/>
  <c r="H57" i="1"/>
  <c r="P41" i="1"/>
  <c r="Q41" i="1"/>
  <c r="S81" i="1"/>
  <c r="T81" i="1"/>
  <c r="K43" i="1"/>
  <c r="G43" i="1"/>
  <c r="H42" i="1"/>
  <c r="H43" i="1"/>
  <c r="W43" i="1"/>
  <c r="Q42" i="1"/>
  <c r="Q43" i="1"/>
  <c r="Q57" i="1"/>
  <c r="P59" i="1"/>
  <c r="Q59" i="1"/>
  <c r="M59" i="1"/>
</calcChain>
</file>

<file path=xl/sharedStrings.xml><?xml version="1.0" encoding="utf-8"?>
<sst xmlns="http://schemas.openxmlformats.org/spreadsheetml/2006/main" count="171" uniqueCount="101">
  <si>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</si>
  <si>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</si>
  <si>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</si>
  <si>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</si>
  <si>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</si>
  <si>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</si>
  <si>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</si>
  <si>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</si>
  <si>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</si>
  <si>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</si>
  <si>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</si>
  <si>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</si>
  <si>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</si>
  <si>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</si>
  <si>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</si>
  <si>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</si>
  <si>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</si>
  <si>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</si>
  <si>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</si>
  <si>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</si>
  <si>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</si>
  <si>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грн.</t>
  </si>
  <si>
    <t>од.</t>
  </si>
  <si>
    <t>розрахунково</t>
  </si>
  <si>
    <t>затрат</t>
  </si>
  <si>
    <t>продукту</t>
  </si>
  <si>
    <t>ефективності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</si>
  <si>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</si>
  <si>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</si>
  <si>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</si>
  <si>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</si>
  <si>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</si>
  <si>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</si>
  <si>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</si>
  <si>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</si>
  <si>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</si>
  <si>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</si>
  <si>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Касові видатки (надані кредити з бюджету)</t>
  </si>
  <si>
    <t>8.</t>
  </si>
  <si>
    <t xml:space="preserve">Результативні показники бюджетної програми та аналіз їх виконання </t>
  </si>
  <si>
    <t xml:space="preserve">9. </t>
  </si>
  <si>
    <t>Фактичні результативні показники, досягнуті за рахунок касових видатків (наданих кредитів з бюджету)</t>
  </si>
  <si>
    <t>гривень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</si>
  <si>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</si>
  <si>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</si>
  <si>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</si>
  <si>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</si>
  <si>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</si>
  <si>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</si>
  <si>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</si>
  <si>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</si>
  <si>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</si>
  <si>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</si>
  <si>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</si>
  <si>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</si>
  <si>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</si>
  <si>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</si>
  <si>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</si>
  <si>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</si>
  <si>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</si>
  <si>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</si>
  <si>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Забезпечення реконструкції об’єктів житлового фонду</t>
  </si>
  <si>
    <t>(Власне ім'я, ПРІЗВИЩЕ)</t>
  </si>
  <si>
    <t>від 01 листопада 2022 року № 359)</t>
  </si>
  <si>
    <t>Напрями використання бюджетних коштів*</t>
  </si>
  <si>
    <t>грн</t>
  </si>
  <si>
    <t>Програма співфінансування робіт з реконструкції покрівель багатоквартирних житлових будинків Хмельницькї міської територіальної громади на 2023-2027 роки</t>
  </si>
  <si>
    <t>якості</t>
  </si>
  <si>
    <t>рішення сесії міської ради</t>
  </si>
  <si>
    <t>службова записка</t>
  </si>
  <si>
    <t xml:space="preserve">Начальник відділу бухгалтерського обліку та звітності - головний бухгалтер </t>
  </si>
  <si>
    <t>Лариса ТУЗ</t>
  </si>
  <si>
    <t>відс.</t>
  </si>
  <si>
    <t>2256400000</t>
  </si>
  <si>
    <t>Завдання 2. Забезпечення реконструкції об’єктів</t>
  </si>
  <si>
    <t xml:space="preserve">Завдання 1. Забезпечення будівництва споруд цивільного призначення 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</si>
  <si>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</si>
  <si>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пропозиції відділу з експлуатації та ремонту житлового фонду</t>
  </si>
  <si>
    <t>обсяг видатків, в т. ч.:</t>
  </si>
  <si>
    <t>місцевого бюджету на 01.01.2026 року</t>
  </si>
  <si>
    <t>Будівництво об`єктів житлово-комунального господарства</t>
  </si>
  <si>
    <t>0640</t>
  </si>
  <si>
    <t>Організаційне забезпечення у сфері техногенної безпеки та цивільного захисту населення від надзвичайних ситуацій</t>
  </si>
  <si>
    <t>Забезпечення будівництва захисних споруд цивільного призначення з метою цивільного захисту населення</t>
  </si>
  <si>
    <t xml:space="preserve">Забезпечення нового будівництва споруди цивільного призначення </t>
  </si>
  <si>
    <t>обсяг видатків на завершення робіт з виготовлення ПКД на "Нове будівництво захисної споруди цивільного захисту (споруди подвійного призначення з властивостями сховища) за адресою: вул. Кармелюка, 8/1А в м. Хмельницькому"</t>
  </si>
  <si>
    <t>кількість ПКД на нове будівництво споруди цивільного призначення</t>
  </si>
  <si>
    <t>витрати на завершення робіт з виготовлення ПКД на нове будівництво споруди цивільного призначення</t>
  </si>
  <si>
    <t>обсяг видатків на завершення робіт з реконструкції покрівлі багатоквартирного житлового будинку по вул. Симона Петлюри, 66/2 в м. Хмельницькому</t>
  </si>
  <si>
    <t>кількість об’єктів, на яких планується завершити роботи з реконструкції</t>
  </si>
  <si>
    <t>витрати на завершення робіт з реконструкції 1 об’єкту</t>
  </si>
  <si>
    <t>відсоток передбачених коштів на реконструкцію покрівлі багатоквартирного житлового будинку по вул. Симона Петлюри, 66/2 в м. Хмельницькому відповідно до зведеного кошторису</t>
  </si>
  <si>
    <t xml:space="preserve">9.3. Аналіз стану виконання результативних показників: </t>
  </si>
  <si>
    <t>Відхилення обсягів касових видатків від затверджених показників зумовлене економією бюджетних коштів відповідно до актів виконаних робіт.</t>
  </si>
  <si>
    <t>зміна середніх витрат зумовлена економією бюджетних коштів, що виникла у процесі виконання заходів бюджетної програми.</t>
  </si>
  <si>
    <t>В.о. начальника управління житлової політики і майна</t>
  </si>
  <si>
    <t>Олеся МАРКІТАН</t>
  </si>
  <si>
    <t>Бюджетна програма виконана. Освоєння бюджетних коштів становить 99,8 % до затверджених призначень у 2025 році. Основні завдання програми реалізовані, бюджетні кошти використані за цільовим призначенням.</t>
  </si>
  <si>
    <t>економію використання коштів визначено на підставі актів виконаних робіт.</t>
  </si>
  <si>
    <t>За звітний період за бюджетною програмою виникла економія коштів відповідно до актів виконаних робіт, результативні показники досягнуті.</t>
  </si>
  <si>
    <t>6091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</si>
</sst>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  <font>
      <sz val="8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1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 applyAlignme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8" fillId="0" borderId="0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3" fillId="0" borderId="0" xfId="0" applyFont="1"/>
    <xf numFmtId="0" fontId="2" fillId="0" borderId="0" xfId="2" applyFont="1" applyBorder="1" applyAlignment="1"/>
    <xf numFmtId="0" fontId="0" fillId="0" borderId="0" xfId="0" applyBorder="1" applyAlignment="1">
      <alignment horizontal="left"/>
    </xf>
    <xf numFmtId="0" fontId="2" fillId="0" borderId="0" xfId="2" applyFont="1" applyBorder="1" applyAlignment="1">
      <alignment vertical="center" wrapText="1"/>
    </xf>
    <xf numFmtId="0" fontId="2" fillId="0" borderId="1" xfId="3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2" applyFont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16" fillId="0" borderId="0" xfId="0" applyFont="1" applyBorder="1" applyAlignment="1">
      <alignment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/>
    <xf numFmtId="0" fontId="4" fillId="0" borderId="0" xfId="3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3" applyFont="1" applyFill="1" applyBorder="1" applyAlignment="1" applyProtection="1">
      <alignment wrapText="1"/>
    </xf>
    <xf numFmtId="0" fontId="18" fillId="0" borderId="0" xfId="0" applyFont="1" applyBorder="1"/>
    <xf numFmtId="0" fontId="20" fillId="0" borderId="0" xfId="3" applyFont="1" applyFill="1" applyBorder="1" applyAlignment="1" applyProtection="1">
      <alignment horizontal="left" wrapText="1"/>
    </xf>
    <xf numFmtId="0" fontId="20" fillId="0" borderId="0" xfId="2" applyFont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0" fontId="18" fillId="0" borderId="0" xfId="0" applyFont="1" applyBorder="1" applyAlignment="1"/>
    <xf numFmtId="0" fontId="20" fillId="0" borderId="0" xfId="0" applyFont="1"/>
    <xf numFmtId="182" fontId="18" fillId="0" borderId="0" xfId="0" applyNumberFormat="1" applyFont="1"/>
    <xf numFmtId="0" fontId="22" fillId="0" borderId="0" xfId="0" applyFont="1" applyBorder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2" fillId="2" borderId="0" xfId="1" applyFont="1" applyFill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7" fillId="0" borderId="1" xfId="3" applyFont="1" applyBorder="1" applyAlignment="1">
      <alignment horizontal="center"/>
    </xf>
    <xf numFmtId="0" fontId="4" fillId="0" borderId="3" xfId="3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7" fillId="0" borderId="1" xfId="3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wrapText="1"/>
    </xf>
    <xf numFmtId="4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4" fillId="0" borderId="0" xfId="3" applyNumberFormat="1" applyFont="1" applyBorder="1" applyAlignment="1">
      <alignment horizontal="center" vertical="top" wrapText="1"/>
    </xf>
    <xf numFmtId="2" fontId="4" fillId="0" borderId="0" xfId="3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4" fontId="13" fillId="0" borderId="4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top"/>
    </xf>
    <xf numFmtId="0" fontId="1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4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vertical="center" wrapText="1"/>
    </xf>
    <xf numFmtId="0" fontId="2" fillId="0" borderId="6" xfId="2" applyFont="1" applyFill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8"/>
  <sheetViews>
    <sheetView tabSelected="1" view="pageBreakPreview" zoomScale="85" zoomScaleNormal="100" zoomScaleSheetLayoutView="85" workbookViewId="0">
      <selection activeCell="Q14" sqref="Q14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" style="4" customWidth="1"/>
    <col min="4" max="4" width="9.140625" style="4"/>
    <col min="5" max="5" width="8.42578125" style="4" customWidth="1"/>
    <col min="6" max="6" width="10.7109375" style="4" customWidth="1"/>
    <col min="7" max="8" width="13.5703125" style="4" customWidth="1"/>
    <col min="9" max="10" width="6.42578125" style="4" customWidth="1"/>
    <col min="11" max="11" width="8" style="4" customWidth="1"/>
    <col min="12" max="12" width="8.140625" style="4" customWidth="1"/>
    <col min="13" max="13" width="9.140625" style="4"/>
    <col min="14" max="14" width="6.140625" style="4" customWidth="1"/>
    <col min="15" max="15" width="12.42578125" style="4" customWidth="1"/>
    <col min="16" max="16" width="14.5703125" style="4" customWidth="1"/>
    <col min="17" max="17" width="14.140625" style="4" customWidth="1"/>
    <col min="18" max="18" width="12" style="4" customWidth="1"/>
    <col min="19" max="19" width="11" style="4" customWidth="1"/>
    <col min="20" max="20" width="11.28515625" style="4" customWidth="1"/>
    <col min="21" max="27" width="9.140625" style="65"/>
    <col min="28" max="16384" width="9.140625" style="4"/>
  </cols>
  <sheetData>
    <row r="1" spans="1:27" x14ac:dyDescent="0.25">
      <c r="M1" s="1" t="s">
        <v>6</v>
      </c>
    </row>
    <row r="2" spans="1:27" x14ac:dyDescent="0.25">
      <c r="M2" s="1" t="s">
        <v>3</v>
      </c>
    </row>
    <row r="3" spans="1:27" x14ac:dyDescent="0.25">
      <c r="M3" s="1" t="s">
        <v>4</v>
      </c>
    </row>
    <row r="4" spans="1:27" x14ac:dyDescent="0.25">
      <c r="M4" s="2" t="s">
        <v>5</v>
      </c>
    </row>
    <row r="5" spans="1:27" x14ac:dyDescent="0.25">
      <c r="M5" s="2" t="s">
        <v>63</v>
      </c>
    </row>
    <row r="6" spans="1:27" ht="8.25" customHeight="1" x14ac:dyDescent="0.25"/>
    <row r="7" spans="1:27" ht="8.25" customHeight="1" x14ac:dyDescent="0.25"/>
    <row r="8" spans="1:27" x14ac:dyDescent="0.25">
      <c r="G8" s="14"/>
      <c r="H8" s="15"/>
      <c r="I8" s="15"/>
      <c r="J8" s="16" t="s">
        <v>27</v>
      </c>
      <c r="K8" s="15"/>
      <c r="M8" s="15"/>
      <c r="N8" s="15"/>
      <c r="O8" s="14"/>
    </row>
    <row r="9" spans="1:27" ht="15.75" x14ac:dyDescent="0.25">
      <c r="F9" s="13"/>
      <c r="G9" s="99" t="s">
        <v>28</v>
      </c>
      <c r="H9" s="99"/>
      <c r="I9" s="99"/>
      <c r="J9" s="99"/>
      <c r="K9" s="99"/>
      <c r="L9" s="99"/>
      <c r="M9" s="99"/>
      <c r="N9" s="13"/>
      <c r="O9" s="13"/>
    </row>
    <row r="10" spans="1:27" ht="15.75" x14ac:dyDescent="0.25">
      <c r="F10" s="13"/>
      <c r="G10" s="100" t="s">
        <v>79</v>
      </c>
      <c r="H10" s="100"/>
      <c r="I10" s="100"/>
      <c r="J10" s="100"/>
      <c r="K10" s="100"/>
      <c r="L10" s="100"/>
      <c r="M10" s="100"/>
      <c r="N10" s="13"/>
      <c r="O10" s="14"/>
    </row>
    <row r="13" spans="1:27" ht="15.75" x14ac:dyDescent="0.25">
      <c r="A13" s="31" t="s">
        <v>0</v>
      </c>
      <c r="B13" s="102">
        <v>1200000</v>
      </c>
      <c r="C13" s="102"/>
      <c r="E13" s="5"/>
      <c r="F13" s="102" t="s">
        <v>53</v>
      </c>
      <c r="G13" s="102"/>
      <c r="H13" s="102"/>
      <c r="I13" s="102"/>
      <c r="J13" s="102"/>
      <c r="K13" s="102"/>
      <c r="L13" s="102"/>
      <c r="M13" s="102"/>
      <c r="S13" s="139" t="s">
        <v>54</v>
      </c>
      <c r="T13" s="139"/>
    </row>
    <row r="14" spans="1:27" s="37" customFormat="1" ht="50.25" customHeight="1" x14ac:dyDescent="0.2">
      <c r="A14" s="61"/>
      <c r="B14" s="103" t="s">
        <v>44</v>
      </c>
      <c r="C14" s="103"/>
      <c r="E14" s="63"/>
      <c r="F14" s="105" t="s">
        <v>49</v>
      </c>
      <c r="G14" s="105"/>
      <c r="H14" s="105"/>
      <c r="I14" s="105"/>
      <c r="J14" s="105"/>
      <c r="K14" s="105"/>
      <c r="L14" s="105"/>
      <c r="S14" s="126" t="s">
        <v>47</v>
      </c>
      <c r="T14" s="126"/>
      <c r="U14" s="66"/>
      <c r="V14" s="66"/>
      <c r="W14" s="66"/>
      <c r="X14" s="66"/>
      <c r="Y14" s="66"/>
      <c r="Z14" s="66"/>
      <c r="AA14" s="66"/>
    </row>
    <row r="15" spans="1:27" x14ac:dyDescent="0.25">
      <c r="A15" s="31"/>
      <c r="B15" s="38"/>
      <c r="C15" s="14"/>
      <c r="S15" s="32"/>
    </row>
    <row r="16" spans="1:27" ht="15.75" x14ac:dyDescent="0.25">
      <c r="A16" s="31" t="s">
        <v>1</v>
      </c>
      <c r="B16" s="102">
        <v>1210000</v>
      </c>
      <c r="C16" s="102"/>
      <c r="E16" s="5"/>
      <c r="F16" s="102" t="s">
        <v>53</v>
      </c>
      <c r="G16" s="102"/>
      <c r="H16" s="102"/>
      <c r="I16" s="102"/>
      <c r="J16" s="102"/>
      <c r="K16" s="102"/>
      <c r="L16" s="102"/>
      <c r="M16" s="102"/>
      <c r="S16" s="139" t="s">
        <v>54</v>
      </c>
      <c r="T16" s="139"/>
    </row>
    <row r="17" spans="1:27" s="37" customFormat="1" ht="50.25" customHeight="1" x14ac:dyDescent="0.2">
      <c r="A17" s="61"/>
      <c r="B17" s="103" t="s">
        <v>44</v>
      </c>
      <c r="C17" s="103"/>
      <c r="E17" s="62"/>
      <c r="F17" s="106" t="s">
        <v>52</v>
      </c>
      <c r="G17" s="106"/>
      <c r="H17" s="106"/>
      <c r="I17" s="106"/>
      <c r="J17" s="106"/>
      <c r="K17" s="106"/>
      <c r="L17" s="106"/>
      <c r="S17" s="126" t="s">
        <v>47</v>
      </c>
      <c r="T17" s="126"/>
      <c r="U17" s="66"/>
      <c r="V17" s="66"/>
      <c r="W17" s="66"/>
      <c r="X17" s="66"/>
      <c r="Y17" s="66"/>
      <c r="Z17" s="66"/>
      <c r="AA17" s="66"/>
    </row>
    <row r="18" spans="1:27" x14ac:dyDescent="0.25">
      <c r="A18" s="31"/>
      <c r="B18" s="38"/>
      <c r="C18" s="14"/>
      <c r="S18" s="32"/>
    </row>
    <row r="19" spans="1:27" ht="18" customHeight="1" x14ac:dyDescent="0.25">
      <c r="A19" s="31" t="s">
        <v>2</v>
      </c>
      <c r="B19" s="102">
        <v>1216091</v>
      </c>
      <c r="C19" s="102"/>
      <c r="E19" s="107" t="s">
        <v>100</v>
      </c>
      <c r="F19" s="107"/>
      <c r="G19" s="107" t="s">
        <v>81</v>
      </c>
      <c r="H19" s="107"/>
      <c r="I19" s="6"/>
      <c r="J19" s="141" t="s">
        <v>80</v>
      </c>
      <c r="K19" s="142"/>
      <c r="L19" s="142"/>
      <c r="M19" s="142"/>
      <c r="N19" s="142"/>
      <c r="O19" s="142"/>
      <c r="P19" s="142"/>
      <c r="Q19" s="142"/>
      <c r="S19" s="140" t="s">
        <v>73</v>
      </c>
      <c r="T19" s="140"/>
    </row>
    <row r="20" spans="1:27" s="37" customFormat="1" ht="63.75" customHeight="1" x14ac:dyDescent="0.2">
      <c r="A20" s="61"/>
      <c r="B20" s="103" t="s">
        <v>44</v>
      </c>
      <c r="C20" s="103"/>
      <c r="E20" s="132" t="s">
        <v>45</v>
      </c>
      <c r="F20" s="132"/>
      <c r="G20" s="143" t="s">
        <v>46</v>
      </c>
      <c r="H20" s="143"/>
      <c r="I20" s="64"/>
      <c r="J20" s="131" t="s">
        <v>50</v>
      </c>
      <c r="K20" s="131"/>
      <c r="L20" s="131"/>
      <c r="M20" s="131"/>
      <c r="N20" s="131"/>
      <c r="O20" s="131"/>
      <c r="P20" s="131"/>
      <c r="Q20" s="131"/>
      <c r="S20" s="126" t="s">
        <v>48</v>
      </c>
      <c r="T20" s="126"/>
      <c r="U20" s="66"/>
      <c r="V20" s="66"/>
      <c r="W20" s="66"/>
      <c r="X20" s="66"/>
      <c r="Y20" s="66"/>
      <c r="Z20" s="66"/>
      <c r="AA20" s="66"/>
    </row>
    <row r="21" spans="1:27" ht="6" customHeight="1" x14ac:dyDescent="0.25">
      <c r="A21" s="31"/>
    </row>
    <row r="22" spans="1:27" ht="15.75" x14ac:dyDescent="0.25">
      <c r="A22" s="32" t="s">
        <v>29</v>
      </c>
      <c r="B22" s="101" t="s">
        <v>30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8"/>
      <c r="S22" s="18"/>
      <c r="T22" s="18"/>
      <c r="U22" s="67"/>
      <c r="V22" s="68"/>
      <c r="W22" s="68"/>
      <c r="X22" s="68"/>
      <c r="Y22" s="68"/>
    </row>
    <row r="23" spans="1:27" ht="15.75" x14ac:dyDescent="0.25">
      <c r="A23" s="1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69"/>
      <c r="V23" s="68"/>
      <c r="W23" s="68"/>
      <c r="X23" s="68"/>
      <c r="Y23" s="68"/>
    </row>
    <row r="24" spans="1:27" ht="15.75" x14ac:dyDescent="0.25">
      <c r="A24" s="14"/>
      <c r="B24" s="19" t="s">
        <v>14</v>
      </c>
      <c r="C24" s="111" t="s">
        <v>31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29"/>
      <c r="S24" s="29"/>
      <c r="T24" s="29"/>
      <c r="U24" s="70"/>
      <c r="V24" s="70"/>
      <c r="W24" s="70"/>
      <c r="X24" s="68"/>
      <c r="Y24" s="68"/>
    </row>
    <row r="25" spans="1:27" ht="15.75" x14ac:dyDescent="0.25">
      <c r="A25" s="14"/>
      <c r="B25" s="19">
        <v>1</v>
      </c>
      <c r="C25" s="112" t="s">
        <v>82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29"/>
      <c r="S25" s="29"/>
      <c r="T25" s="29"/>
      <c r="U25" s="70"/>
      <c r="V25" s="70"/>
      <c r="W25" s="70"/>
      <c r="X25" s="68"/>
      <c r="Y25" s="68"/>
    </row>
    <row r="26" spans="1:27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2"/>
      <c r="S26" s="22"/>
      <c r="T26" s="22"/>
      <c r="U26" s="68"/>
      <c r="V26" s="68"/>
      <c r="W26" s="68"/>
      <c r="X26" s="68"/>
      <c r="Y26" s="68"/>
    </row>
    <row r="27" spans="1:27" ht="15.75" x14ac:dyDescent="0.25">
      <c r="A27" s="20" t="s">
        <v>32</v>
      </c>
      <c r="B27" s="21" t="s">
        <v>33</v>
      </c>
      <c r="C27" s="21"/>
      <c r="D27" s="21"/>
      <c r="E27" s="30" t="s">
        <v>83</v>
      </c>
      <c r="F27" s="30"/>
      <c r="G27" s="30"/>
      <c r="H27" s="30"/>
      <c r="I27" s="12"/>
      <c r="J27" s="12"/>
      <c r="K27" s="12"/>
      <c r="L27" s="12"/>
      <c r="M27" s="12"/>
      <c r="N27" s="12"/>
      <c r="O27" s="12"/>
      <c r="P27" s="12"/>
      <c r="Q27" s="12"/>
      <c r="R27" s="22"/>
      <c r="S27" s="22"/>
      <c r="T27" s="22"/>
      <c r="U27" s="68"/>
      <c r="V27" s="68"/>
      <c r="W27" s="68"/>
      <c r="X27" s="68"/>
      <c r="Y27" s="68"/>
    </row>
    <row r="28" spans="1:27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22"/>
      <c r="S28" s="22"/>
      <c r="T28" s="22"/>
      <c r="U28" s="68"/>
      <c r="V28" s="68"/>
      <c r="W28" s="68"/>
      <c r="X28" s="68"/>
    </row>
    <row r="29" spans="1:27" ht="15.75" x14ac:dyDescent="0.25">
      <c r="A29" s="20" t="s">
        <v>12</v>
      </c>
      <c r="B29" s="3" t="s">
        <v>34</v>
      </c>
      <c r="C29" s="2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7"/>
      <c r="S29" s="28"/>
      <c r="T29" s="28"/>
      <c r="U29" s="71"/>
      <c r="V29" s="68"/>
      <c r="W29" s="68"/>
      <c r="X29" s="68"/>
    </row>
    <row r="30" spans="1:27" ht="9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8"/>
      <c r="S30" s="28"/>
      <c r="T30" s="28"/>
      <c r="U30" s="71"/>
      <c r="V30" s="68"/>
      <c r="W30" s="68"/>
      <c r="X30" s="68"/>
    </row>
    <row r="31" spans="1:27" ht="15.75" x14ac:dyDescent="0.25">
      <c r="A31" s="25"/>
      <c r="B31" s="19" t="s">
        <v>14</v>
      </c>
      <c r="C31" s="111" t="s">
        <v>35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29"/>
      <c r="S31" s="29"/>
      <c r="T31" s="29"/>
      <c r="U31" s="70"/>
      <c r="V31" s="70"/>
      <c r="W31" s="70"/>
      <c r="X31" s="68"/>
    </row>
    <row r="32" spans="1:27" ht="15.75" x14ac:dyDescent="0.25">
      <c r="A32" s="25"/>
      <c r="B32" s="19">
        <v>1</v>
      </c>
      <c r="C32" s="80" t="s">
        <v>75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29"/>
      <c r="S32" s="29"/>
      <c r="T32" s="29"/>
      <c r="U32" s="70"/>
      <c r="V32" s="70"/>
      <c r="W32" s="70"/>
      <c r="X32" s="68"/>
    </row>
    <row r="33" spans="1:27" ht="15.75" x14ac:dyDescent="0.25">
      <c r="A33" s="25"/>
      <c r="B33" s="19">
        <v>2</v>
      </c>
      <c r="C33" s="80" t="s">
        <v>74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29"/>
      <c r="S33" s="29"/>
      <c r="T33" s="29"/>
      <c r="U33" s="70"/>
      <c r="V33" s="70"/>
    </row>
    <row r="34" spans="1:27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22"/>
      <c r="S34" s="22"/>
      <c r="T34" s="22"/>
      <c r="U34" s="68"/>
      <c r="V34" s="72"/>
      <c r="W34" s="68"/>
      <c r="X34" s="68"/>
    </row>
    <row r="35" spans="1:27" s="14" customFormat="1" ht="15.75" x14ac:dyDescent="0.25">
      <c r="A35" s="14" t="s">
        <v>15</v>
      </c>
      <c r="B35" s="26" t="s">
        <v>36</v>
      </c>
      <c r="U35" s="65"/>
      <c r="V35" s="65"/>
      <c r="W35" s="65"/>
      <c r="X35" s="65"/>
      <c r="Y35" s="65"/>
      <c r="Z35" s="65"/>
      <c r="AA35" s="65"/>
    </row>
    <row r="36" spans="1:27" s="14" customFormat="1" ht="15.75" x14ac:dyDescent="0.25">
      <c r="A36" s="39" t="s">
        <v>55</v>
      </c>
      <c r="B36" s="26"/>
      <c r="U36" s="65"/>
      <c r="V36" s="65"/>
      <c r="W36" s="65"/>
      <c r="X36" s="65"/>
      <c r="Y36" s="65"/>
      <c r="Z36" s="65"/>
      <c r="AA36" s="65"/>
    </row>
    <row r="37" spans="1:27" ht="7.5" customHeight="1" x14ac:dyDescent="0.25">
      <c r="B37" s="3"/>
      <c r="Q37" s="14" t="s">
        <v>42</v>
      </c>
    </row>
    <row r="38" spans="1:27" ht="31.5" customHeight="1" x14ac:dyDescent="0.25">
      <c r="A38" s="83" t="s">
        <v>14</v>
      </c>
      <c r="B38" s="133" t="s">
        <v>64</v>
      </c>
      <c r="C38" s="134"/>
      <c r="D38" s="134"/>
      <c r="E38" s="135"/>
      <c r="F38" s="79" t="s">
        <v>10</v>
      </c>
      <c r="G38" s="79"/>
      <c r="H38" s="79"/>
      <c r="I38" s="79" t="s">
        <v>37</v>
      </c>
      <c r="J38" s="79"/>
      <c r="K38" s="79"/>
      <c r="L38" s="79"/>
      <c r="M38" s="79"/>
      <c r="N38" s="79"/>
      <c r="O38" s="79" t="s">
        <v>11</v>
      </c>
      <c r="P38" s="79"/>
      <c r="Q38" s="79"/>
      <c r="R38" s="6"/>
    </row>
    <row r="39" spans="1:27" ht="31.5" x14ac:dyDescent="0.25">
      <c r="A39" s="84"/>
      <c r="B39" s="136"/>
      <c r="C39" s="137"/>
      <c r="D39" s="137"/>
      <c r="E39" s="138"/>
      <c r="F39" s="57" t="s">
        <v>7</v>
      </c>
      <c r="G39" s="57" t="s">
        <v>8</v>
      </c>
      <c r="H39" s="57" t="s">
        <v>9</v>
      </c>
      <c r="I39" s="79" t="s">
        <v>7</v>
      </c>
      <c r="J39" s="79"/>
      <c r="K39" s="91" t="s">
        <v>8</v>
      </c>
      <c r="L39" s="92"/>
      <c r="M39" s="79" t="s">
        <v>9</v>
      </c>
      <c r="N39" s="79"/>
      <c r="O39" s="58" t="s">
        <v>7</v>
      </c>
      <c r="P39" s="57" t="s">
        <v>8</v>
      </c>
      <c r="Q39" s="57" t="s">
        <v>9</v>
      </c>
      <c r="R39" s="6"/>
    </row>
    <row r="40" spans="1:27" ht="15.75" x14ac:dyDescent="0.25">
      <c r="A40" s="59">
        <v>1</v>
      </c>
      <c r="B40" s="79">
        <v>2</v>
      </c>
      <c r="C40" s="79"/>
      <c r="D40" s="79"/>
      <c r="E40" s="79"/>
      <c r="F40" s="57">
        <v>3</v>
      </c>
      <c r="G40" s="57">
        <v>4</v>
      </c>
      <c r="H40" s="57">
        <v>5</v>
      </c>
      <c r="I40" s="79">
        <v>6</v>
      </c>
      <c r="J40" s="79"/>
      <c r="K40" s="91">
        <v>7</v>
      </c>
      <c r="L40" s="92"/>
      <c r="M40" s="91">
        <v>8</v>
      </c>
      <c r="N40" s="92"/>
      <c r="O40" s="57">
        <v>9</v>
      </c>
      <c r="P40" s="57">
        <v>10</v>
      </c>
      <c r="Q40" s="57">
        <v>11</v>
      </c>
      <c r="R40" s="8"/>
    </row>
    <row r="41" spans="1:27" ht="32.25" customHeight="1" x14ac:dyDescent="0.25">
      <c r="A41" s="49">
        <v>1</v>
      </c>
      <c r="B41" s="80" t="s">
        <v>84</v>
      </c>
      <c r="C41" s="81"/>
      <c r="D41" s="81"/>
      <c r="E41" s="82"/>
      <c r="F41" s="60">
        <v>0</v>
      </c>
      <c r="G41" s="60">
        <f>K69</f>
        <v>321397</v>
      </c>
      <c r="H41" s="60">
        <f>F41+G41</f>
        <v>321397</v>
      </c>
      <c r="I41" s="104">
        <f>O78</f>
        <v>0</v>
      </c>
      <c r="J41" s="104"/>
      <c r="K41" s="104">
        <f>P69</f>
        <v>321396.56</v>
      </c>
      <c r="L41" s="104"/>
      <c r="M41" s="104">
        <f>I41+K41</f>
        <v>321396.56</v>
      </c>
      <c r="N41" s="104"/>
      <c r="O41" s="60">
        <f>I41-F41</f>
        <v>0</v>
      </c>
      <c r="P41" s="60">
        <f>K41-G41</f>
        <v>-0.44000000000232831</v>
      </c>
      <c r="Q41" s="60">
        <f>O41+P41</f>
        <v>-0.44000000000232831</v>
      </c>
      <c r="R41" s="6"/>
    </row>
    <row r="42" spans="1:27" ht="32.25" customHeight="1" x14ac:dyDescent="0.25">
      <c r="A42" s="49">
        <v>2</v>
      </c>
      <c r="B42" s="85" t="s">
        <v>61</v>
      </c>
      <c r="C42" s="85"/>
      <c r="D42" s="85"/>
      <c r="E42" s="85"/>
      <c r="F42" s="60">
        <v>0</v>
      </c>
      <c r="G42" s="60">
        <f>K76</f>
        <v>1466892</v>
      </c>
      <c r="H42" s="60">
        <f>F42+G42</f>
        <v>1466892</v>
      </c>
      <c r="I42" s="104">
        <f>O77</f>
        <v>0</v>
      </c>
      <c r="J42" s="104"/>
      <c r="K42" s="104">
        <f>P76</f>
        <v>1463617.67</v>
      </c>
      <c r="L42" s="104"/>
      <c r="M42" s="104">
        <f>I42+K42</f>
        <v>1463617.67</v>
      </c>
      <c r="N42" s="104"/>
      <c r="O42" s="60">
        <f>I42-F42</f>
        <v>0</v>
      </c>
      <c r="P42" s="60">
        <f>K42-G42</f>
        <v>-3274.3300000000745</v>
      </c>
      <c r="Q42" s="60">
        <f>O42+P42</f>
        <v>-3274.3300000000745</v>
      </c>
      <c r="R42" s="6"/>
    </row>
    <row r="43" spans="1:27" ht="15.75" x14ac:dyDescent="0.25">
      <c r="A43" s="48"/>
      <c r="B43" s="158" t="s">
        <v>13</v>
      </c>
      <c r="C43" s="159"/>
      <c r="D43" s="159"/>
      <c r="E43" s="160"/>
      <c r="F43" s="60">
        <f>F42</f>
        <v>0</v>
      </c>
      <c r="G43" s="60">
        <f>G42+G41</f>
        <v>1788289</v>
      </c>
      <c r="H43" s="60">
        <f>H42+H41</f>
        <v>1788289</v>
      </c>
      <c r="I43" s="104">
        <f>I42</f>
        <v>0</v>
      </c>
      <c r="J43" s="104"/>
      <c r="K43" s="104">
        <f>K42+K41</f>
        <v>1785014.23</v>
      </c>
      <c r="L43" s="104"/>
      <c r="M43" s="104">
        <f>M42+M41</f>
        <v>1785014.23</v>
      </c>
      <c r="N43" s="104"/>
      <c r="O43" s="60">
        <f>O42</f>
        <v>0</v>
      </c>
      <c r="P43" s="60">
        <f>P42+P41</f>
        <v>-3274.7700000000768</v>
      </c>
      <c r="Q43" s="60">
        <f>Q42+Q41</f>
        <v>-3274.7700000000768</v>
      </c>
      <c r="W43" s="65">
        <f>M43/H43*100</f>
        <v>99.816876914190047</v>
      </c>
    </row>
    <row r="44" spans="1:27" ht="12" customHeight="1" x14ac:dyDescent="0.25">
      <c r="A44" s="6"/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27" s="14" customFormat="1" ht="15.75" x14ac:dyDescent="0.25">
      <c r="A45" s="40" t="s">
        <v>56</v>
      </c>
      <c r="B45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U45" s="65"/>
      <c r="V45" s="65"/>
      <c r="W45" s="65"/>
      <c r="X45" s="65"/>
      <c r="Y45" s="65"/>
      <c r="Z45" s="65"/>
      <c r="AA45" s="65"/>
    </row>
    <row r="46" spans="1:27" s="14" customFormat="1" ht="15.75" x14ac:dyDescent="0.25">
      <c r="A46" s="40"/>
      <c r="B46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U46" s="65"/>
      <c r="V46" s="65"/>
      <c r="W46" s="65"/>
      <c r="X46" s="65"/>
      <c r="Y46" s="65"/>
      <c r="Z46" s="65"/>
      <c r="AA46" s="65"/>
    </row>
    <row r="47" spans="1:27" s="14" customFormat="1" ht="15.75" x14ac:dyDescent="0.25">
      <c r="B47" s="43" t="s">
        <v>14</v>
      </c>
      <c r="C47" s="155" t="s">
        <v>57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7"/>
      <c r="S47" s="42"/>
      <c r="U47" s="65"/>
      <c r="V47" s="65"/>
      <c r="W47" s="65"/>
      <c r="X47" s="65"/>
      <c r="Y47" s="65"/>
      <c r="Z47" s="65"/>
      <c r="AA47" s="65"/>
    </row>
    <row r="48" spans="1:27" s="14" customFormat="1" ht="15.75" x14ac:dyDescent="0.25">
      <c r="B48" s="43">
        <v>1</v>
      </c>
      <c r="C48" s="155">
        <v>2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7"/>
      <c r="S48" s="42"/>
      <c r="U48" s="65"/>
      <c r="V48" s="65"/>
      <c r="W48" s="65"/>
      <c r="X48" s="65"/>
      <c r="Y48" s="65"/>
      <c r="Z48" s="65"/>
      <c r="AA48" s="65"/>
    </row>
    <row r="49" spans="1:27" s="14" customFormat="1" x14ac:dyDescent="0.25">
      <c r="B49" s="56">
        <v>1</v>
      </c>
      <c r="C49" s="93" t="s">
        <v>93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5"/>
      <c r="U49" s="65"/>
      <c r="V49" s="65"/>
      <c r="W49" s="65"/>
      <c r="X49" s="65"/>
      <c r="Y49" s="65"/>
      <c r="Z49" s="65"/>
      <c r="AA49" s="65"/>
    </row>
    <row r="50" spans="1:27" s="14" customFormat="1" x14ac:dyDescent="0.25">
      <c r="B50" s="56">
        <v>2</v>
      </c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8"/>
      <c r="U50" s="65"/>
      <c r="V50" s="65"/>
      <c r="W50" s="65"/>
      <c r="X50" s="65"/>
      <c r="Y50" s="65"/>
      <c r="Z50" s="65"/>
      <c r="AA50" s="65"/>
    </row>
    <row r="51" spans="1:27" ht="14.2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27" ht="15.75" x14ac:dyDescent="0.25">
      <c r="A52" s="33" t="s">
        <v>38</v>
      </c>
      <c r="B52" s="3" t="s">
        <v>51</v>
      </c>
    </row>
    <row r="53" spans="1:27" ht="9.75" customHeight="1" x14ac:dyDescent="0.25">
      <c r="B53" s="3"/>
      <c r="Q53" s="14" t="s">
        <v>42</v>
      </c>
    </row>
    <row r="54" spans="1:27" ht="30.75" customHeight="1" x14ac:dyDescent="0.25">
      <c r="A54" s="83" t="s">
        <v>14</v>
      </c>
      <c r="B54" s="79" t="s">
        <v>16</v>
      </c>
      <c r="C54" s="79"/>
      <c r="D54" s="79"/>
      <c r="E54" s="79"/>
      <c r="F54" s="86" t="s">
        <v>10</v>
      </c>
      <c r="G54" s="87"/>
      <c r="H54" s="88"/>
      <c r="I54" s="79" t="s">
        <v>37</v>
      </c>
      <c r="J54" s="79"/>
      <c r="K54" s="79"/>
      <c r="L54" s="79"/>
      <c r="M54" s="79"/>
      <c r="N54" s="79"/>
      <c r="O54" s="79" t="s">
        <v>11</v>
      </c>
      <c r="P54" s="79"/>
      <c r="Q54" s="79"/>
    </row>
    <row r="55" spans="1:27" ht="33" customHeight="1" x14ac:dyDescent="0.25">
      <c r="A55" s="84"/>
      <c r="B55" s="79"/>
      <c r="C55" s="79"/>
      <c r="D55" s="79"/>
      <c r="E55" s="79"/>
      <c r="F55" s="57" t="s">
        <v>7</v>
      </c>
      <c r="G55" s="57" t="s">
        <v>8</v>
      </c>
      <c r="H55" s="57" t="s">
        <v>9</v>
      </c>
      <c r="I55" s="79" t="s">
        <v>7</v>
      </c>
      <c r="J55" s="79"/>
      <c r="K55" s="91" t="s">
        <v>8</v>
      </c>
      <c r="L55" s="92"/>
      <c r="M55" s="79" t="s">
        <v>9</v>
      </c>
      <c r="N55" s="79"/>
      <c r="O55" s="57" t="s">
        <v>7</v>
      </c>
      <c r="P55" s="57" t="s">
        <v>8</v>
      </c>
      <c r="Q55" s="57" t="s">
        <v>9</v>
      </c>
    </row>
    <row r="56" spans="1:27" s="26" customFormat="1" ht="18" customHeight="1" x14ac:dyDescent="0.25">
      <c r="A56" s="59">
        <v>1</v>
      </c>
      <c r="B56" s="79">
        <v>2</v>
      </c>
      <c r="C56" s="79"/>
      <c r="D56" s="79"/>
      <c r="E56" s="79"/>
      <c r="F56" s="57">
        <v>3</v>
      </c>
      <c r="G56" s="57">
        <v>4</v>
      </c>
      <c r="H56" s="57">
        <v>5</v>
      </c>
      <c r="I56" s="79">
        <v>6</v>
      </c>
      <c r="J56" s="79"/>
      <c r="K56" s="91">
        <v>7</v>
      </c>
      <c r="L56" s="92"/>
      <c r="M56" s="91">
        <v>8</v>
      </c>
      <c r="N56" s="92"/>
      <c r="O56" s="57">
        <v>9</v>
      </c>
      <c r="P56" s="57">
        <v>10</v>
      </c>
      <c r="Q56" s="57">
        <v>11</v>
      </c>
      <c r="U56" s="73"/>
      <c r="V56" s="73"/>
      <c r="W56" s="73"/>
      <c r="X56" s="73"/>
      <c r="Y56" s="73"/>
      <c r="Z56" s="73"/>
      <c r="AA56" s="73"/>
    </row>
    <row r="57" spans="1:27" ht="129.75" customHeight="1" x14ac:dyDescent="0.25">
      <c r="A57" s="49">
        <v>1</v>
      </c>
      <c r="B57" s="147" t="s">
        <v>76</v>
      </c>
      <c r="C57" s="148"/>
      <c r="D57" s="148"/>
      <c r="E57" s="149"/>
      <c r="F57" s="50">
        <f>F42</f>
        <v>0</v>
      </c>
      <c r="G57" s="50">
        <f>G41</f>
        <v>321397</v>
      </c>
      <c r="H57" s="50">
        <f>F57+G57</f>
        <v>321397</v>
      </c>
      <c r="I57" s="89">
        <f>I42</f>
        <v>0</v>
      </c>
      <c r="J57" s="90"/>
      <c r="K57" s="89">
        <f>K41</f>
        <v>321396.56</v>
      </c>
      <c r="L57" s="90"/>
      <c r="M57" s="89">
        <f>I57+K57</f>
        <v>321396.56</v>
      </c>
      <c r="N57" s="90"/>
      <c r="O57" s="50">
        <f>I57-F57</f>
        <v>0</v>
      </c>
      <c r="P57" s="50">
        <f>K57-G57</f>
        <v>-0.44000000000232831</v>
      </c>
      <c r="Q57" s="50">
        <f>O57+P57</f>
        <v>-0.44000000000232831</v>
      </c>
    </row>
    <row r="58" spans="1:27" ht="80.25" customHeight="1" x14ac:dyDescent="0.25">
      <c r="A58" s="49">
        <v>2</v>
      </c>
      <c r="B58" s="147" t="s">
        <v>66</v>
      </c>
      <c r="C58" s="148"/>
      <c r="D58" s="148"/>
      <c r="E58" s="149"/>
      <c r="F58" s="50">
        <v>0</v>
      </c>
      <c r="G58" s="50">
        <f>K76</f>
        <v>1466892</v>
      </c>
      <c r="H58" s="50">
        <f>F58+G58</f>
        <v>1466892</v>
      </c>
      <c r="I58" s="89">
        <f>I41</f>
        <v>0</v>
      </c>
      <c r="J58" s="90"/>
      <c r="K58" s="89">
        <f>P76</f>
        <v>1463617.67</v>
      </c>
      <c r="L58" s="90"/>
      <c r="M58" s="89">
        <f>I58+K58</f>
        <v>1463617.67</v>
      </c>
      <c r="N58" s="90"/>
      <c r="O58" s="50">
        <f>I58-F58</f>
        <v>0</v>
      </c>
      <c r="P58" s="50">
        <f>K58-G58</f>
        <v>-3274.3300000000745</v>
      </c>
      <c r="Q58" s="50">
        <f>O58+P58</f>
        <v>-3274.3300000000745</v>
      </c>
      <c r="R58" s="26"/>
      <c r="S58" s="26"/>
      <c r="T58" s="26"/>
    </row>
    <row r="59" spans="1:27" ht="20.25" customHeight="1" x14ac:dyDescent="0.25">
      <c r="A59" s="48"/>
      <c r="B59" s="144" t="s">
        <v>13</v>
      </c>
      <c r="C59" s="145"/>
      <c r="D59" s="145"/>
      <c r="E59" s="146"/>
      <c r="F59" s="50">
        <f>F57</f>
        <v>0</v>
      </c>
      <c r="G59" s="50">
        <f>G57+G58</f>
        <v>1788289</v>
      </c>
      <c r="H59" s="50">
        <f>F59+G59</f>
        <v>1788289</v>
      </c>
      <c r="I59" s="89">
        <f>I57</f>
        <v>0</v>
      </c>
      <c r="J59" s="89"/>
      <c r="K59" s="89">
        <f>K57+K58</f>
        <v>1785014.23</v>
      </c>
      <c r="L59" s="89"/>
      <c r="M59" s="89">
        <f>M57+M58</f>
        <v>1785014.23</v>
      </c>
      <c r="N59" s="89"/>
      <c r="O59" s="50">
        <f>O57</f>
        <v>0</v>
      </c>
      <c r="P59" s="50">
        <f>P57+P58</f>
        <v>-3274.7700000000768</v>
      </c>
      <c r="Q59" s="50">
        <f>O59+P59</f>
        <v>-3274.7700000000768</v>
      </c>
      <c r="R59" s="26"/>
      <c r="S59" s="26"/>
      <c r="T59" s="26"/>
      <c r="W59" s="74"/>
    </row>
    <row r="60" spans="1:27" ht="7.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7" ht="15.75" x14ac:dyDescent="0.25">
      <c r="A61" s="33" t="s">
        <v>40</v>
      </c>
      <c r="B61" s="34" t="s">
        <v>39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7" s="14" customFormat="1" ht="15.75" x14ac:dyDescent="0.25">
      <c r="A62" s="150" t="s">
        <v>58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26"/>
      <c r="T62" s="26"/>
      <c r="U62" s="65"/>
      <c r="V62" s="65"/>
      <c r="W62" s="65"/>
      <c r="X62" s="65"/>
      <c r="Y62" s="65"/>
      <c r="Z62" s="65"/>
      <c r="AA62" s="65"/>
    </row>
    <row r="63" spans="1:27" ht="10.5" customHeight="1" x14ac:dyDescent="0.25">
      <c r="A63" s="26"/>
      <c r="B63" s="3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7" ht="45.75" customHeight="1" x14ac:dyDescent="0.25">
      <c r="A64" s="79" t="s">
        <v>14</v>
      </c>
      <c r="B64" s="79" t="s">
        <v>19</v>
      </c>
      <c r="C64" s="79"/>
      <c r="D64" s="79"/>
      <c r="E64" s="79"/>
      <c r="F64" s="79" t="s">
        <v>17</v>
      </c>
      <c r="G64" s="79" t="s">
        <v>18</v>
      </c>
      <c r="H64" s="79"/>
      <c r="I64" s="79" t="s">
        <v>10</v>
      </c>
      <c r="J64" s="79"/>
      <c r="K64" s="79"/>
      <c r="L64" s="79"/>
      <c r="M64" s="79"/>
      <c r="N64" s="79"/>
      <c r="O64" s="79" t="s">
        <v>41</v>
      </c>
      <c r="P64" s="79"/>
      <c r="Q64" s="79"/>
      <c r="R64" s="79" t="s">
        <v>11</v>
      </c>
      <c r="S64" s="79"/>
      <c r="T64" s="79"/>
    </row>
    <row r="65" spans="1:27" ht="32.25" customHeight="1" x14ac:dyDescent="0.25">
      <c r="A65" s="79"/>
      <c r="B65" s="79"/>
      <c r="C65" s="79"/>
      <c r="D65" s="79"/>
      <c r="E65" s="79"/>
      <c r="F65" s="79"/>
      <c r="G65" s="79"/>
      <c r="H65" s="79"/>
      <c r="I65" s="79" t="s">
        <v>7</v>
      </c>
      <c r="J65" s="79"/>
      <c r="K65" s="79" t="s">
        <v>8</v>
      </c>
      <c r="L65" s="79"/>
      <c r="M65" s="79" t="s">
        <v>9</v>
      </c>
      <c r="N65" s="79"/>
      <c r="O65" s="57" t="s">
        <v>7</v>
      </c>
      <c r="P65" s="57" t="s">
        <v>8</v>
      </c>
      <c r="Q65" s="57" t="s">
        <v>9</v>
      </c>
      <c r="R65" s="57" t="s">
        <v>7</v>
      </c>
      <c r="S65" s="57" t="s">
        <v>8</v>
      </c>
      <c r="T65" s="57" t="s">
        <v>9</v>
      </c>
    </row>
    <row r="66" spans="1:27" s="26" customFormat="1" ht="15.75" x14ac:dyDescent="0.25">
      <c r="A66" s="49">
        <v>1</v>
      </c>
      <c r="B66" s="108">
        <v>2</v>
      </c>
      <c r="C66" s="127"/>
      <c r="D66" s="127"/>
      <c r="E66" s="109"/>
      <c r="F66" s="49">
        <v>3</v>
      </c>
      <c r="G66" s="108">
        <v>4</v>
      </c>
      <c r="H66" s="109"/>
      <c r="I66" s="108">
        <v>5</v>
      </c>
      <c r="J66" s="109"/>
      <c r="K66" s="108">
        <v>6</v>
      </c>
      <c r="L66" s="109"/>
      <c r="M66" s="108">
        <v>7</v>
      </c>
      <c r="N66" s="109"/>
      <c r="O66" s="49">
        <v>8</v>
      </c>
      <c r="P66" s="49">
        <v>9</v>
      </c>
      <c r="Q66" s="49">
        <v>10</v>
      </c>
      <c r="R66" s="49">
        <v>11</v>
      </c>
      <c r="S66" s="49">
        <v>12</v>
      </c>
      <c r="T66" s="49">
        <v>13</v>
      </c>
      <c r="U66" s="73"/>
      <c r="V66" s="73"/>
      <c r="W66" s="73"/>
      <c r="X66" s="73"/>
      <c r="Y66" s="73"/>
      <c r="Z66" s="73"/>
      <c r="AA66" s="73"/>
    </row>
    <row r="67" spans="1:27" ht="15.75" x14ac:dyDescent="0.25">
      <c r="A67" s="7"/>
      <c r="B67" s="119" t="s">
        <v>75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1"/>
      <c r="O67" s="7"/>
      <c r="P67" s="7"/>
      <c r="Q67" s="7"/>
      <c r="R67" s="7"/>
      <c r="S67" s="7"/>
      <c r="T67" s="7"/>
    </row>
    <row r="68" spans="1:27" ht="15.75" x14ac:dyDescent="0.25">
      <c r="A68" s="48"/>
      <c r="B68" s="119" t="s">
        <v>24</v>
      </c>
      <c r="C68" s="120"/>
      <c r="D68" s="120"/>
      <c r="E68" s="121"/>
      <c r="F68" s="48"/>
      <c r="G68" s="117"/>
      <c r="H68" s="118"/>
      <c r="I68" s="117"/>
      <c r="J68" s="118"/>
      <c r="K68" s="117"/>
      <c r="L68" s="118"/>
      <c r="M68" s="117"/>
      <c r="N68" s="118"/>
      <c r="O68" s="48"/>
      <c r="P68" s="48"/>
      <c r="Q68" s="48"/>
      <c r="R68" s="48"/>
      <c r="S68" s="48"/>
      <c r="T68" s="48"/>
    </row>
    <row r="69" spans="1:27" ht="111" customHeight="1" x14ac:dyDescent="0.25">
      <c r="A69" s="49">
        <v>1</v>
      </c>
      <c r="B69" s="128" t="s">
        <v>85</v>
      </c>
      <c r="C69" s="129"/>
      <c r="D69" s="129"/>
      <c r="E69" s="130"/>
      <c r="F69" s="11" t="s">
        <v>21</v>
      </c>
      <c r="G69" s="115" t="s">
        <v>68</v>
      </c>
      <c r="H69" s="116"/>
      <c r="I69" s="110"/>
      <c r="J69" s="110"/>
      <c r="K69" s="89">
        <v>321397</v>
      </c>
      <c r="L69" s="90"/>
      <c r="M69" s="89">
        <f>K69</f>
        <v>321397</v>
      </c>
      <c r="N69" s="90"/>
      <c r="O69" s="50"/>
      <c r="P69" s="50">
        <v>321396.56</v>
      </c>
      <c r="Q69" s="50">
        <f>P69</f>
        <v>321396.56</v>
      </c>
      <c r="R69" s="50"/>
      <c r="S69" s="50">
        <f>P69-K69</f>
        <v>-0.44000000000232831</v>
      </c>
      <c r="T69" s="50">
        <f>S69</f>
        <v>-0.44000000000232831</v>
      </c>
    </row>
    <row r="70" spans="1:27" ht="15.75" x14ac:dyDescent="0.25">
      <c r="A70" s="49"/>
      <c r="B70" s="119" t="s">
        <v>25</v>
      </c>
      <c r="C70" s="120"/>
      <c r="D70" s="120"/>
      <c r="E70" s="121"/>
      <c r="F70" s="11"/>
      <c r="G70" s="115"/>
      <c r="H70" s="116"/>
      <c r="I70" s="125"/>
      <c r="J70" s="125"/>
      <c r="K70" s="90"/>
      <c r="L70" s="90"/>
      <c r="M70" s="124"/>
      <c r="N70" s="124"/>
      <c r="O70" s="49"/>
      <c r="P70" s="49"/>
      <c r="Q70" s="49"/>
      <c r="R70" s="50"/>
      <c r="S70" s="50"/>
      <c r="T70" s="50"/>
    </row>
    <row r="71" spans="1:27" ht="34.5" customHeight="1" x14ac:dyDescent="0.25">
      <c r="A71" s="49">
        <v>1</v>
      </c>
      <c r="B71" s="128" t="s">
        <v>86</v>
      </c>
      <c r="C71" s="129"/>
      <c r="D71" s="129"/>
      <c r="E71" s="130"/>
      <c r="F71" s="11" t="s">
        <v>22</v>
      </c>
      <c r="G71" s="115" t="s">
        <v>69</v>
      </c>
      <c r="H71" s="116"/>
      <c r="I71" s="162"/>
      <c r="J71" s="162"/>
      <c r="K71" s="90">
        <v>1</v>
      </c>
      <c r="L71" s="90"/>
      <c r="M71" s="124">
        <f>K71</f>
        <v>1</v>
      </c>
      <c r="N71" s="124"/>
      <c r="O71" s="49"/>
      <c r="P71" s="49">
        <v>1</v>
      </c>
      <c r="Q71" s="49">
        <f>P71</f>
        <v>1</v>
      </c>
      <c r="R71" s="51"/>
      <c r="S71" s="51">
        <f>P71-K71</f>
        <v>0</v>
      </c>
      <c r="T71" s="51">
        <f>S71</f>
        <v>0</v>
      </c>
    </row>
    <row r="72" spans="1:27" ht="15.75" x14ac:dyDescent="0.25">
      <c r="A72" s="49"/>
      <c r="B72" s="119" t="s">
        <v>26</v>
      </c>
      <c r="C72" s="120"/>
      <c r="D72" s="120"/>
      <c r="E72" s="121"/>
      <c r="F72" s="11"/>
      <c r="G72" s="115"/>
      <c r="H72" s="116"/>
      <c r="I72" s="125"/>
      <c r="J72" s="125"/>
      <c r="K72" s="90"/>
      <c r="L72" s="90"/>
      <c r="M72" s="89"/>
      <c r="N72" s="90"/>
      <c r="O72" s="49"/>
      <c r="P72" s="49"/>
      <c r="Q72" s="49"/>
      <c r="R72" s="50"/>
      <c r="S72" s="50"/>
      <c r="T72" s="50"/>
    </row>
    <row r="73" spans="1:27" ht="46.5" customHeight="1" x14ac:dyDescent="0.25">
      <c r="A73" s="49">
        <v>1</v>
      </c>
      <c r="B73" s="164" t="s">
        <v>87</v>
      </c>
      <c r="C73" s="165"/>
      <c r="D73" s="165"/>
      <c r="E73" s="166"/>
      <c r="F73" s="11" t="s">
        <v>21</v>
      </c>
      <c r="G73" s="122" t="s">
        <v>23</v>
      </c>
      <c r="H73" s="123"/>
      <c r="I73" s="161"/>
      <c r="J73" s="161"/>
      <c r="K73" s="89">
        <f>K69</f>
        <v>321397</v>
      </c>
      <c r="L73" s="90"/>
      <c r="M73" s="89">
        <f>K73</f>
        <v>321397</v>
      </c>
      <c r="N73" s="90"/>
      <c r="O73" s="52"/>
      <c r="P73" s="50">
        <f>P69/P71</f>
        <v>321396.56</v>
      </c>
      <c r="Q73" s="50">
        <f>P73</f>
        <v>321396.56</v>
      </c>
      <c r="R73" s="50"/>
      <c r="S73" s="50">
        <f>P73-K73</f>
        <v>-0.44000000000232831</v>
      </c>
      <c r="T73" s="50">
        <f>S73</f>
        <v>-0.44000000000232831</v>
      </c>
    </row>
    <row r="74" spans="1:27" ht="15.75" x14ac:dyDescent="0.25">
      <c r="A74" s="48"/>
      <c r="B74" s="119" t="str">
        <f>C33</f>
        <v>Завдання 2. Забезпечення реконструкції об’єктів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1"/>
      <c r="O74" s="48"/>
      <c r="P74" s="48"/>
      <c r="Q74" s="48"/>
      <c r="R74" s="48"/>
      <c r="S74" s="48"/>
      <c r="T74" s="48"/>
    </row>
    <row r="75" spans="1:27" ht="15.75" x14ac:dyDescent="0.25">
      <c r="A75" s="48"/>
      <c r="B75" s="119" t="s">
        <v>24</v>
      </c>
      <c r="C75" s="120"/>
      <c r="D75" s="120"/>
      <c r="E75" s="121"/>
      <c r="F75" s="48"/>
      <c r="G75" s="117"/>
      <c r="H75" s="118"/>
      <c r="I75" s="117"/>
      <c r="J75" s="118"/>
      <c r="K75" s="117"/>
      <c r="L75" s="118"/>
      <c r="M75" s="117"/>
      <c r="N75" s="118"/>
      <c r="O75" s="48"/>
      <c r="P75" s="48"/>
      <c r="Q75" s="48"/>
      <c r="R75" s="48"/>
      <c r="S75" s="48"/>
      <c r="T75" s="48"/>
    </row>
    <row r="76" spans="1:27" ht="15.75" x14ac:dyDescent="0.25">
      <c r="A76" s="49">
        <v>1</v>
      </c>
      <c r="B76" s="128" t="s">
        <v>78</v>
      </c>
      <c r="C76" s="129"/>
      <c r="D76" s="129"/>
      <c r="E76" s="130"/>
      <c r="F76" s="49" t="s">
        <v>21</v>
      </c>
      <c r="G76" s="108" t="s">
        <v>68</v>
      </c>
      <c r="H76" s="109"/>
      <c r="I76" s="117"/>
      <c r="J76" s="118"/>
      <c r="K76" s="167">
        <f>K77</f>
        <v>1466892</v>
      </c>
      <c r="L76" s="109"/>
      <c r="M76" s="167">
        <f>K76</f>
        <v>1466892</v>
      </c>
      <c r="N76" s="109"/>
      <c r="O76" s="48"/>
      <c r="P76" s="50">
        <f>P77</f>
        <v>1463617.67</v>
      </c>
      <c r="Q76" s="50">
        <f>P77</f>
        <v>1463617.67</v>
      </c>
      <c r="R76" s="48"/>
      <c r="S76" s="50">
        <f>P76-K76</f>
        <v>-3274.3300000000745</v>
      </c>
      <c r="T76" s="50">
        <f>S76</f>
        <v>-3274.3300000000745</v>
      </c>
    </row>
    <row r="77" spans="1:27" ht="87" customHeight="1" x14ac:dyDescent="0.25">
      <c r="A77" s="49">
        <v>2</v>
      </c>
      <c r="B77" s="128" t="s">
        <v>88</v>
      </c>
      <c r="C77" s="129"/>
      <c r="D77" s="129"/>
      <c r="E77" s="130"/>
      <c r="F77" s="11" t="s">
        <v>21</v>
      </c>
      <c r="G77" s="115" t="s">
        <v>68</v>
      </c>
      <c r="H77" s="116"/>
      <c r="I77" s="110"/>
      <c r="J77" s="110"/>
      <c r="K77" s="89">
        <f>960631+682161-175900</f>
        <v>1466892</v>
      </c>
      <c r="L77" s="90">
        <f>960631+682161</f>
        <v>1642792</v>
      </c>
      <c r="M77" s="89">
        <f>K77</f>
        <v>1466892</v>
      </c>
      <c r="N77" s="90"/>
      <c r="O77" s="50"/>
      <c r="P77" s="50">
        <f>1463617.67</f>
        <v>1463617.67</v>
      </c>
      <c r="Q77" s="50">
        <f>P77</f>
        <v>1463617.67</v>
      </c>
      <c r="R77" s="50"/>
      <c r="S77" s="50">
        <f>P77-K77</f>
        <v>-3274.3300000000745</v>
      </c>
      <c r="T77" s="50">
        <f>S77</f>
        <v>-3274.3300000000745</v>
      </c>
      <c r="W77" s="65">
        <f>960631+682161</f>
        <v>1642792</v>
      </c>
    </row>
    <row r="78" spans="1:27" ht="15.75" x14ac:dyDescent="0.25">
      <c r="A78" s="49"/>
      <c r="B78" s="119" t="s">
        <v>25</v>
      </c>
      <c r="C78" s="120"/>
      <c r="D78" s="120"/>
      <c r="E78" s="121"/>
      <c r="F78" s="11"/>
      <c r="G78" s="115"/>
      <c r="H78" s="116"/>
      <c r="I78" s="125"/>
      <c r="J78" s="125"/>
      <c r="K78" s="90"/>
      <c r="L78" s="90"/>
      <c r="M78" s="124"/>
      <c r="N78" s="124"/>
      <c r="O78" s="49"/>
      <c r="P78" s="49"/>
      <c r="Q78" s="49"/>
      <c r="R78" s="50"/>
      <c r="S78" s="50"/>
      <c r="T78" s="50"/>
    </row>
    <row r="79" spans="1:27" ht="50.25" customHeight="1" x14ac:dyDescent="0.25">
      <c r="A79" s="49">
        <v>1</v>
      </c>
      <c r="B79" s="128" t="s">
        <v>89</v>
      </c>
      <c r="C79" s="129"/>
      <c r="D79" s="129"/>
      <c r="E79" s="130"/>
      <c r="F79" s="11" t="s">
        <v>22</v>
      </c>
      <c r="G79" s="115" t="s">
        <v>77</v>
      </c>
      <c r="H79" s="116"/>
      <c r="I79" s="162"/>
      <c r="J79" s="162"/>
      <c r="K79" s="90">
        <v>1</v>
      </c>
      <c r="L79" s="90"/>
      <c r="M79" s="124">
        <f>K79</f>
        <v>1</v>
      </c>
      <c r="N79" s="124"/>
      <c r="O79" s="49"/>
      <c r="P79" s="53">
        <v>1</v>
      </c>
      <c r="Q79" s="49">
        <f>P79</f>
        <v>1</v>
      </c>
      <c r="R79" s="51"/>
      <c r="S79" s="51">
        <f>P79-K79</f>
        <v>0</v>
      </c>
      <c r="T79" s="51">
        <f>S79</f>
        <v>0</v>
      </c>
    </row>
    <row r="80" spans="1:27" ht="15.75" x14ac:dyDescent="0.25">
      <c r="A80" s="49"/>
      <c r="B80" s="119" t="s">
        <v>26</v>
      </c>
      <c r="C80" s="120"/>
      <c r="D80" s="120"/>
      <c r="E80" s="121"/>
      <c r="F80" s="11"/>
      <c r="G80" s="115"/>
      <c r="H80" s="116"/>
      <c r="I80" s="125"/>
      <c r="J80" s="125"/>
      <c r="K80" s="90"/>
      <c r="L80" s="90"/>
      <c r="M80" s="89"/>
      <c r="N80" s="90"/>
      <c r="O80" s="49"/>
      <c r="P80" s="49"/>
      <c r="Q80" s="49"/>
      <c r="R80" s="50"/>
      <c r="S80" s="50"/>
      <c r="T80" s="50"/>
    </row>
    <row r="81" spans="1:27" ht="33" customHeight="1" x14ac:dyDescent="0.25">
      <c r="A81" s="49">
        <v>1</v>
      </c>
      <c r="B81" s="164" t="s">
        <v>90</v>
      </c>
      <c r="C81" s="165"/>
      <c r="D81" s="165"/>
      <c r="E81" s="166"/>
      <c r="F81" s="11" t="s">
        <v>21</v>
      </c>
      <c r="G81" s="122" t="s">
        <v>23</v>
      </c>
      <c r="H81" s="123"/>
      <c r="I81" s="161"/>
      <c r="J81" s="161"/>
      <c r="K81" s="89">
        <f>K76/K79</f>
        <v>1466892</v>
      </c>
      <c r="L81" s="90"/>
      <c r="M81" s="89">
        <f>K81</f>
        <v>1466892</v>
      </c>
      <c r="N81" s="90"/>
      <c r="O81" s="52"/>
      <c r="P81" s="50">
        <f>P77/P79</f>
        <v>1463617.67</v>
      </c>
      <c r="Q81" s="50">
        <f>P81</f>
        <v>1463617.67</v>
      </c>
      <c r="R81" s="50"/>
      <c r="S81" s="50">
        <f>P81-K81</f>
        <v>-3274.3300000000745</v>
      </c>
      <c r="T81" s="50">
        <f>S81</f>
        <v>-3274.3300000000745</v>
      </c>
    </row>
    <row r="82" spans="1:27" ht="15.75" x14ac:dyDescent="0.25">
      <c r="A82" s="49"/>
      <c r="B82" s="178" t="s">
        <v>67</v>
      </c>
      <c r="C82" s="178"/>
      <c r="D82" s="178"/>
      <c r="E82" s="178"/>
      <c r="F82" s="11"/>
      <c r="G82" s="122"/>
      <c r="H82" s="123"/>
      <c r="I82" s="161"/>
      <c r="J82" s="161"/>
      <c r="K82" s="167"/>
      <c r="L82" s="174"/>
      <c r="M82" s="167"/>
      <c r="N82" s="174"/>
      <c r="O82" s="52"/>
      <c r="P82" s="50"/>
      <c r="Q82" s="50"/>
      <c r="R82" s="50"/>
      <c r="S82" s="50"/>
      <c r="T82" s="50"/>
    </row>
    <row r="83" spans="1:27" ht="96" customHeight="1" x14ac:dyDescent="0.25">
      <c r="A83" s="49">
        <v>1</v>
      </c>
      <c r="B83" s="164" t="s">
        <v>91</v>
      </c>
      <c r="C83" s="165"/>
      <c r="D83" s="165"/>
      <c r="E83" s="166"/>
      <c r="F83" s="11" t="s">
        <v>72</v>
      </c>
      <c r="G83" s="122" t="s">
        <v>23</v>
      </c>
      <c r="H83" s="123"/>
      <c r="I83" s="161"/>
      <c r="J83" s="161"/>
      <c r="K83" s="179">
        <f>K76/(1831505)*100</f>
        <v>80.092164640555168</v>
      </c>
      <c r="L83" s="180">
        <f>L76/(1831505)*100</f>
        <v>0</v>
      </c>
      <c r="M83" s="175">
        <f>K83</f>
        <v>80.092164640555168</v>
      </c>
      <c r="N83" s="175"/>
      <c r="O83" s="52"/>
      <c r="P83" s="51">
        <f>P76/(1831505)*100</f>
        <v>79.913386531841297</v>
      </c>
      <c r="Q83" s="51">
        <f>Q76/(1831505)*100</f>
        <v>79.913386531841297</v>
      </c>
      <c r="R83" s="50"/>
      <c r="S83" s="51">
        <f>P83-K83</f>
        <v>-0.17877810871387112</v>
      </c>
      <c r="T83" s="51">
        <f>S83</f>
        <v>-0.17877810871387112</v>
      </c>
      <c r="W83" s="65">
        <f>W76/(1831505)*100</f>
        <v>0</v>
      </c>
    </row>
    <row r="84" spans="1:27" ht="11.25" customHeight="1" x14ac:dyDescent="0.2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7" s="14" customFormat="1" ht="15.75" x14ac:dyDescent="0.25">
      <c r="A85" s="176" t="s">
        <v>59</v>
      </c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U85" s="65"/>
      <c r="V85" s="65"/>
      <c r="W85" s="65"/>
      <c r="X85" s="65"/>
      <c r="Y85" s="65"/>
      <c r="Z85" s="65"/>
      <c r="AA85" s="65"/>
    </row>
    <row r="86" spans="1:27" s="14" customFormat="1" ht="5.25" customHeight="1" x14ac:dyDescent="0.25">
      <c r="A86" s="44"/>
      <c r="B86"/>
      <c r="C86"/>
      <c r="D86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U86" s="65"/>
      <c r="V86" s="65"/>
      <c r="W86" s="65"/>
      <c r="X86" s="65"/>
      <c r="Y86" s="65"/>
      <c r="Z86" s="65"/>
      <c r="AA86" s="65"/>
    </row>
    <row r="87" spans="1:27" s="14" customFormat="1" ht="32.25" customHeight="1" x14ac:dyDescent="0.25">
      <c r="A87" s="43" t="s">
        <v>14</v>
      </c>
      <c r="B87" s="43" t="s">
        <v>19</v>
      </c>
      <c r="C87" s="43" t="s">
        <v>17</v>
      </c>
      <c r="D87" s="177" t="s">
        <v>60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U87" s="65"/>
      <c r="V87" s="65"/>
      <c r="W87" s="65"/>
      <c r="X87" s="65"/>
      <c r="Y87" s="65"/>
      <c r="Z87" s="65"/>
      <c r="AA87" s="65"/>
    </row>
    <row r="88" spans="1:27" s="14" customFormat="1" ht="15.75" x14ac:dyDescent="0.25">
      <c r="A88" s="43">
        <v>1</v>
      </c>
      <c r="B88" s="43">
        <v>2</v>
      </c>
      <c r="C88" s="43">
        <v>3</v>
      </c>
      <c r="D88" s="177">
        <v>4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U88" s="65"/>
      <c r="V88" s="65"/>
      <c r="W88" s="65"/>
      <c r="X88" s="65"/>
      <c r="Y88" s="65"/>
      <c r="Z88" s="65"/>
      <c r="AA88" s="65"/>
    </row>
    <row r="89" spans="1:27" s="14" customFormat="1" ht="15.75" x14ac:dyDescent="0.25">
      <c r="A89" s="43"/>
      <c r="B89" s="43"/>
      <c r="C89" s="43"/>
      <c r="D89" s="119" t="s">
        <v>75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1"/>
      <c r="U89" s="65"/>
      <c r="V89" s="65"/>
      <c r="W89" s="65"/>
      <c r="X89" s="65"/>
      <c r="Y89" s="65"/>
      <c r="Z89" s="65"/>
      <c r="AA89" s="65"/>
    </row>
    <row r="90" spans="1:27" s="14" customFormat="1" ht="15.75" x14ac:dyDescent="0.25">
      <c r="A90" s="43">
        <v>1</v>
      </c>
      <c r="B90" s="43" t="s">
        <v>24</v>
      </c>
      <c r="C90" s="43" t="s">
        <v>65</v>
      </c>
      <c r="D90" s="168" t="s">
        <v>98</v>
      </c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70"/>
      <c r="U90" s="65"/>
      <c r="V90" s="65"/>
      <c r="W90" s="65"/>
      <c r="X90" s="65"/>
      <c r="Y90" s="65"/>
      <c r="Z90" s="65"/>
      <c r="AA90" s="65"/>
    </row>
    <row r="91" spans="1:27" s="14" customFormat="1" ht="15.75" x14ac:dyDescent="0.25">
      <c r="A91" s="43">
        <v>2</v>
      </c>
      <c r="B91" s="43" t="s">
        <v>26</v>
      </c>
      <c r="C91" s="43" t="s">
        <v>65</v>
      </c>
      <c r="D91" s="171" t="s">
        <v>94</v>
      </c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3"/>
      <c r="U91" s="65"/>
      <c r="V91" s="65"/>
      <c r="W91" s="65"/>
      <c r="X91" s="65"/>
      <c r="Y91" s="65"/>
      <c r="Z91" s="65"/>
      <c r="AA91" s="65"/>
    </row>
    <row r="92" spans="1:27" s="14" customFormat="1" ht="15.75" x14ac:dyDescent="0.25">
      <c r="A92" s="43"/>
      <c r="B92" s="43"/>
      <c r="C92" s="43"/>
      <c r="D92" s="119" t="s">
        <v>74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1"/>
      <c r="U92" s="65"/>
      <c r="V92" s="65"/>
      <c r="W92" s="65"/>
      <c r="X92" s="65"/>
      <c r="Y92" s="65"/>
      <c r="Z92" s="65"/>
      <c r="AA92" s="65"/>
    </row>
    <row r="93" spans="1:27" s="14" customFormat="1" ht="15.75" x14ac:dyDescent="0.25">
      <c r="A93" s="43">
        <v>1</v>
      </c>
      <c r="B93" s="43" t="s">
        <v>24</v>
      </c>
      <c r="C93" s="43" t="s">
        <v>65</v>
      </c>
      <c r="D93" s="168" t="s">
        <v>98</v>
      </c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70"/>
      <c r="U93" s="65"/>
      <c r="V93" s="65"/>
      <c r="W93" s="65"/>
      <c r="X93" s="65"/>
      <c r="Y93" s="65"/>
      <c r="Z93" s="65"/>
      <c r="AA93" s="65"/>
    </row>
    <row r="94" spans="1:27" s="14" customFormat="1" ht="15.75" x14ac:dyDescent="0.25">
      <c r="A94" s="43">
        <v>3</v>
      </c>
      <c r="B94" s="43" t="s">
        <v>26</v>
      </c>
      <c r="C94" s="43" t="s">
        <v>65</v>
      </c>
      <c r="D94" s="171" t="s">
        <v>94</v>
      </c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3"/>
      <c r="U94" s="65"/>
      <c r="V94" s="65"/>
      <c r="W94" s="65"/>
      <c r="X94" s="65"/>
      <c r="Y94" s="65"/>
      <c r="Z94" s="65"/>
      <c r="AA94" s="65"/>
    </row>
    <row r="95" spans="1:27" s="14" customFormat="1" ht="15.75" x14ac:dyDescent="0.25">
      <c r="A95" s="44"/>
      <c r="B95"/>
      <c r="C95"/>
      <c r="D95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U95" s="65"/>
      <c r="V95" s="65"/>
      <c r="W95" s="65"/>
      <c r="X95" s="65"/>
      <c r="Y95" s="65"/>
      <c r="Z95" s="65"/>
      <c r="AA95" s="65"/>
    </row>
    <row r="96" spans="1:27" s="14" customFormat="1" ht="15.75" x14ac:dyDescent="0.25">
      <c r="A96" s="76" t="s">
        <v>92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U96" s="65"/>
      <c r="V96" s="65"/>
      <c r="W96" s="65"/>
      <c r="X96" s="65"/>
      <c r="Y96" s="65"/>
      <c r="Z96" s="65"/>
      <c r="AA96" s="65"/>
    </row>
    <row r="97" spans="1:27" s="14" customFormat="1" ht="15.75" x14ac:dyDescent="0.25">
      <c r="A97" s="76" t="s">
        <v>99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65"/>
      <c r="V97" s="65"/>
      <c r="W97" s="65"/>
      <c r="X97" s="65"/>
      <c r="Y97" s="65"/>
      <c r="Z97" s="65"/>
      <c r="AA97" s="65"/>
    </row>
    <row r="98" spans="1:27" s="14" customFormat="1" ht="15.75" x14ac:dyDescent="0.25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U98" s="65"/>
      <c r="V98" s="65"/>
      <c r="W98" s="65"/>
      <c r="X98" s="65"/>
      <c r="Y98" s="65"/>
      <c r="Z98" s="65"/>
      <c r="AA98" s="65"/>
    </row>
    <row r="99" spans="1:27" s="26" customFormat="1" ht="15.75" x14ac:dyDescent="0.25">
      <c r="A99" s="26" t="s">
        <v>43</v>
      </c>
      <c r="U99" s="73"/>
      <c r="V99" s="73"/>
      <c r="W99" s="73"/>
      <c r="X99" s="73"/>
      <c r="Y99" s="73"/>
      <c r="Z99" s="73"/>
      <c r="AA99" s="73"/>
    </row>
    <row r="100" spans="1:27" ht="31.5" customHeight="1" x14ac:dyDescent="0.25">
      <c r="A100" s="77" t="s">
        <v>97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</row>
    <row r="101" spans="1:27" ht="3.75" customHeight="1" x14ac:dyDescent="0.25">
      <c r="A101" s="14"/>
    </row>
    <row r="102" spans="1:27" x14ac:dyDescent="0.25">
      <c r="A102" s="14"/>
    </row>
    <row r="103" spans="1:27" s="14" customFormat="1" ht="15.75" x14ac:dyDescent="0.25">
      <c r="B103" s="163" t="s">
        <v>95</v>
      </c>
      <c r="C103" s="163"/>
      <c r="D103" s="163"/>
      <c r="E103" s="163"/>
      <c r="F103" s="163"/>
      <c r="G103" s="163"/>
      <c r="L103" s="153"/>
      <c r="M103" s="153"/>
      <c r="O103" s="154" t="s">
        <v>96</v>
      </c>
      <c r="P103" s="154"/>
      <c r="Q103" s="154"/>
      <c r="U103" s="65"/>
      <c r="V103" s="65"/>
      <c r="W103" s="65"/>
      <c r="X103" s="65"/>
      <c r="Y103" s="65"/>
      <c r="Z103" s="65"/>
      <c r="AA103" s="65"/>
    </row>
    <row r="104" spans="1:27" s="14" customFormat="1" ht="12" customHeight="1" x14ac:dyDescent="0.25">
      <c r="B104" s="10"/>
      <c r="L104" s="151" t="s">
        <v>20</v>
      </c>
      <c r="M104" s="151"/>
      <c r="N104" s="46"/>
      <c r="O104" s="105" t="s">
        <v>62</v>
      </c>
      <c r="P104" s="105"/>
      <c r="Q104" s="105"/>
      <c r="T104" s="47"/>
      <c r="U104" s="75"/>
      <c r="V104" s="75"/>
      <c r="W104" s="75"/>
      <c r="X104" s="65"/>
      <c r="Y104" s="65"/>
      <c r="Z104" s="65"/>
      <c r="AA104" s="65"/>
    </row>
    <row r="105" spans="1:27" s="14" customFormat="1" ht="6.75" customHeight="1" x14ac:dyDescent="0.25">
      <c r="L105" s="35"/>
      <c r="M105" s="35"/>
      <c r="O105" s="37"/>
      <c r="U105" s="65"/>
      <c r="V105" s="65"/>
      <c r="W105" s="65"/>
      <c r="X105" s="65"/>
      <c r="Y105" s="65"/>
      <c r="Z105" s="65"/>
      <c r="AA105" s="65"/>
    </row>
    <row r="106" spans="1:27" s="14" customFormat="1" ht="33" customHeight="1" x14ac:dyDescent="0.25">
      <c r="B106" s="152" t="s">
        <v>70</v>
      </c>
      <c r="C106" s="152"/>
      <c r="D106" s="152"/>
      <c r="E106" s="152"/>
      <c r="F106" s="152"/>
      <c r="G106" s="152"/>
      <c r="L106" s="153"/>
      <c r="M106" s="153"/>
      <c r="O106" s="154" t="s">
        <v>71</v>
      </c>
      <c r="P106" s="154"/>
      <c r="Q106" s="154"/>
      <c r="U106" s="65"/>
      <c r="V106" s="65"/>
      <c r="W106" s="65"/>
      <c r="X106" s="65"/>
      <c r="Y106" s="65"/>
      <c r="Z106" s="65"/>
      <c r="AA106" s="65"/>
    </row>
    <row r="107" spans="1:27" s="14" customFormat="1" x14ac:dyDescent="0.25">
      <c r="L107" s="151" t="s">
        <v>20</v>
      </c>
      <c r="M107" s="151"/>
      <c r="N107" s="46"/>
      <c r="O107" s="105" t="s">
        <v>62</v>
      </c>
      <c r="P107" s="105"/>
      <c r="Q107" s="105"/>
      <c r="U107" s="65"/>
      <c r="V107" s="65"/>
      <c r="W107" s="65"/>
      <c r="X107" s="65"/>
      <c r="Y107" s="65"/>
      <c r="Z107" s="65"/>
      <c r="AA107" s="65"/>
    </row>
    <row r="108" spans="1:27" s="14" customFormat="1" x14ac:dyDescent="0.25">
      <c r="U108" s="65"/>
      <c r="V108" s="65"/>
      <c r="W108" s="65"/>
      <c r="X108" s="65"/>
      <c r="Y108" s="65"/>
      <c r="Z108" s="65"/>
      <c r="AA108" s="65"/>
    </row>
  </sheetData>
  <mergeCells count="197">
    <mergeCell ref="D94:R94"/>
    <mergeCell ref="B82:E82"/>
    <mergeCell ref="B83:E83"/>
    <mergeCell ref="G82:H82"/>
    <mergeCell ref="G83:H83"/>
    <mergeCell ref="D89:R89"/>
    <mergeCell ref="I82:J82"/>
    <mergeCell ref="I83:J83"/>
    <mergeCell ref="K83:L83"/>
    <mergeCell ref="D90:R90"/>
    <mergeCell ref="D93:R93"/>
    <mergeCell ref="D92:R92"/>
    <mergeCell ref="D91:R91"/>
    <mergeCell ref="K82:L82"/>
    <mergeCell ref="M82:N82"/>
    <mergeCell ref="M83:N83"/>
    <mergeCell ref="A85:R85"/>
    <mergeCell ref="D87:R87"/>
    <mergeCell ref="D88:R88"/>
    <mergeCell ref="M73:N73"/>
    <mergeCell ref="K80:L80"/>
    <mergeCell ref="M77:N77"/>
    <mergeCell ref="I76:J76"/>
    <mergeCell ref="K76:L76"/>
    <mergeCell ref="M76:N76"/>
    <mergeCell ref="K78:L78"/>
    <mergeCell ref="B74:N74"/>
    <mergeCell ref="L103:M103"/>
    <mergeCell ref="K70:L70"/>
    <mergeCell ref="M70:N70"/>
    <mergeCell ref="B78:E78"/>
    <mergeCell ref="B71:E71"/>
    <mergeCell ref="G71:H71"/>
    <mergeCell ref="I71:J71"/>
    <mergeCell ref="K71:L71"/>
    <mergeCell ref="M71:N71"/>
    <mergeCell ref="B73:E73"/>
    <mergeCell ref="O103:Q103"/>
    <mergeCell ref="I79:J79"/>
    <mergeCell ref="B79:E79"/>
    <mergeCell ref="I70:J70"/>
    <mergeCell ref="B103:G103"/>
    <mergeCell ref="B77:E77"/>
    <mergeCell ref="I80:J80"/>
    <mergeCell ref="I78:J78"/>
    <mergeCell ref="K81:L81"/>
    <mergeCell ref="B81:E81"/>
    <mergeCell ref="G81:H81"/>
    <mergeCell ref="I69:J69"/>
    <mergeCell ref="K69:L69"/>
    <mergeCell ref="M69:N69"/>
    <mergeCell ref="B70:E70"/>
    <mergeCell ref="G70:H70"/>
    <mergeCell ref="G76:H76"/>
    <mergeCell ref="I81:J81"/>
    <mergeCell ref="M81:N81"/>
    <mergeCell ref="G80:H80"/>
    <mergeCell ref="L104:M104"/>
    <mergeCell ref="O104:Q104"/>
    <mergeCell ref="B68:E68"/>
    <mergeCell ref="G68:H68"/>
    <mergeCell ref="I68:J68"/>
    <mergeCell ref="K68:L68"/>
    <mergeCell ref="M68:N68"/>
    <mergeCell ref="G78:H78"/>
    <mergeCell ref="B72:E72"/>
    <mergeCell ref="G72:H72"/>
    <mergeCell ref="L107:M107"/>
    <mergeCell ref="O107:Q107"/>
    <mergeCell ref="B106:G106"/>
    <mergeCell ref="L106:M106"/>
    <mergeCell ref="O106:Q106"/>
    <mergeCell ref="R64:T64"/>
    <mergeCell ref="G64:H65"/>
    <mergeCell ref="M75:N75"/>
    <mergeCell ref="I75:J75"/>
    <mergeCell ref="B76:E76"/>
    <mergeCell ref="B59:E59"/>
    <mergeCell ref="K59:L59"/>
    <mergeCell ref="I57:J57"/>
    <mergeCell ref="M57:N57"/>
    <mergeCell ref="F64:F65"/>
    <mergeCell ref="B57:E57"/>
    <mergeCell ref="I64:N64"/>
    <mergeCell ref="A62:R62"/>
    <mergeCell ref="B58:E58"/>
    <mergeCell ref="B64:E65"/>
    <mergeCell ref="O38:Q38"/>
    <mergeCell ref="I41:J41"/>
    <mergeCell ref="K42:L42"/>
    <mergeCell ref="K43:L43"/>
    <mergeCell ref="O54:Q54"/>
    <mergeCell ref="M41:N41"/>
    <mergeCell ref="C47:R47"/>
    <mergeCell ref="B43:E43"/>
    <mergeCell ref="M43:N43"/>
    <mergeCell ref="C48:R48"/>
    <mergeCell ref="S13:T13"/>
    <mergeCell ref="S14:T14"/>
    <mergeCell ref="S16:T16"/>
    <mergeCell ref="S17:T17"/>
    <mergeCell ref="C32:Q32"/>
    <mergeCell ref="M39:N39"/>
    <mergeCell ref="S19:T19"/>
    <mergeCell ref="B16:C16"/>
    <mergeCell ref="G19:H19"/>
    <mergeCell ref="J19:Q19"/>
    <mergeCell ref="B69:E69"/>
    <mergeCell ref="I40:J40"/>
    <mergeCell ref="B17:C17"/>
    <mergeCell ref="J20:Q20"/>
    <mergeCell ref="E20:F20"/>
    <mergeCell ref="B38:E39"/>
    <mergeCell ref="B20:C20"/>
    <mergeCell ref="K41:L41"/>
    <mergeCell ref="K39:L39"/>
    <mergeCell ref="G20:H20"/>
    <mergeCell ref="S20:T20"/>
    <mergeCell ref="I38:N38"/>
    <mergeCell ref="K40:L40"/>
    <mergeCell ref="I39:J39"/>
    <mergeCell ref="B80:E80"/>
    <mergeCell ref="G69:H69"/>
    <mergeCell ref="M78:N78"/>
    <mergeCell ref="G79:H79"/>
    <mergeCell ref="B75:E75"/>
    <mergeCell ref="M80:N80"/>
    <mergeCell ref="K79:L79"/>
    <mergeCell ref="M79:N79"/>
    <mergeCell ref="K75:L75"/>
    <mergeCell ref="I65:J65"/>
    <mergeCell ref="M66:N66"/>
    <mergeCell ref="I72:J72"/>
    <mergeCell ref="M65:N65"/>
    <mergeCell ref="K65:L65"/>
    <mergeCell ref="I73:J73"/>
    <mergeCell ref="K73:L73"/>
    <mergeCell ref="B44:Q44"/>
    <mergeCell ref="M55:N55"/>
    <mergeCell ref="G77:H77"/>
    <mergeCell ref="G75:H75"/>
    <mergeCell ref="M72:N72"/>
    <mergeCell ref="G66:H66"/>
    <mergeCell ref="B67:N67"/>
    <mergeCell ref="K72:L72"/>
    <mergeCell ref="G73:H73"/>
    <mergeCell ref="B66:E66"/>
    <mergeCell ref="K77:L77"/>
    <mergeCell ref="K66:L66"/>
    <mergeCell ref="I77:J77"/>
    <mergeCell ref="I66:J66"/>
    <mergeCell ref="I42:J42"/>
    <mergeCell ref="F13:M13"/>
    <mergeCell ref="K56:L56"/>
    <mergeCell ref="C24:Q24"/>
    <mergeCell ref="C25:Q25"/>
    <mergeCell ref="C31:Q31"/>
    <mergeCell ref="I43:J43"/>
    <mergeCell ref="F14:L14"/>
    <mergeCell ref="F17:L17"/>
    <mergeCell ref="F16:M16"/>
    <mergeCell ref="B19:C19"/>
    <mergeCell ref="E19:F19"/>
    <mergeCell ref="M42:N42"/>
    <mergeCell ref="M40:N40"/>
    <mergeCell ref="F38:H38"/>
    <mergeCell ref="B41:E41"/>
    <mergeCell ref="C49:R50"/>
    <mergeCell ref="A54:A55"/>
    <mergeCell ref="B56:E56"/>
    <mergeCell ref="I56:J56"/>
    <mergeCell ref="G9:M9"/>
    <mergeCell ref="G10:M10"/>
    <mergeCell ref="B22:Q22"/>
    <mergeCell ref="B13:C13"/>
    <mergeCell ref="B14:C14"/>
    <mergeCell ref="B54:E55"/>
    <mergeCell ref="F54:H54"/>
    <mergeCell ref="K57:L57"/>
    <mergeCell ref="I59:J59"/>
    <mergeCell ref="I54:N54"/>
    <mergeCell ref="K55:L55"/>
    <mergeCell ref="K58:L58"/>
    <mergeCell ref="M59:N59"/>
    <mergeCell ref="M58:N58"/>
    <mergeCell ref="M56:N56"/>
    <mergeCell ref="I58:J58"/>
    <mergeCell ref="A97:T97"/>
    <mergeCell ref="A100:T100"/>
    <mergeCell ref="A96:R96"/>
    <mergeCell ref="A64:A65"/>
    <mergeCell ref="C33:Q33"/>
    <mergeCell ref="I55:J55"/>
    <mergeCell ref="A38:A39"/>
    <mergeCell ref="B40:E40"/>
    <mergeCell ref="O64:Q64"/>
    <mergeCell ref="B42:E42"/>
  </mergeCells>
  <phoneticPr fontId="12" type="noConversion"/>
  <pageMargins left="0.19685039370078741" right="0.19685039370078741" top="0.19685039370078741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1216091</vt:lpstr>
      <vt:lpstr>'1216091'!Область_друку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2026-01-20T11:23:46Z</cp:lastPrinted>
  <dcterms:created xsi:type="dcterms:W3CDTF">2019-01-14T08:15:45Z</dcterms:created>
  <dcterms:modified xsi:type="dcterms:W3CDTF">2026-02-05T06:23:59Z</dcterms:modified>
</cp:coreProperties>
</file>