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ЖПМ\"/>
    </mc:Choice>
  </mc:AlternateContent>
  <bookViews>
    <workbookView xWindow="0" yWindow="0" windowWidth="20730" windowHeight="11760"/>
  </bookViews>
  <sheets>
    <sheet name="1213230" sheetId="1" r:id="rId1"/>
  </sheets>
  <definedNames>
    <definedName name="_xlnm.Print_Area" localSheetId="0">'1213230'!$A$1:$T$93</definedName>
  </definedNames>
  <calcPr calcId="152511"/>
</workbook>
</file>

<file path=xl/calcChain.xml><?xml version="1.0" encoding="utf-8"?>
<calcChain xmlns="http://schemas.openxmlformats.org/spreadsheetml/2006/main">
  <c r="Q68" i="1" l="1"/>
  <c r="L68" i="1"/>
  <c r="V68" i="1"/>
  <c r="K62" i="1"/>
  <c r="U86" i="1"/>
  <c r="Q66" i="1"/>
  <c r="K39" i="1"/>
  <c r="K40" i="1"/>
  <c r="M66" i="1"/>
  <c r="F52" i="1"/>
  <c r="F53" i="1"/>
  <c r="I53" i="1"/>
  <c r="Q62" i="1"/>
  <c r="M39" i="1"/>
  <c r="M40" i="1"/>
  <c r="Q64" i="1"/>
  <c r="S66" i="1"/>
  <c r="T66" i="1"/>
  <c r="M64" i="1"/>
  <c r="O52" i="1"/>
  <c r="O53" i="1"/>
  <c r="S64" i="1"/>
  <c r="T64" i="1"/>
  <c r="K52" i="1"/>
  <c r="M52" i="1"/>
  <c r="K53" i="1"/>
  <c r="M53" i="1"/>
  <c r="K68" i="1"/>
  <c r="S68" i="1"/>
  <c r="T68" i="1"/>
  <c r="M68" i="1"/>
  <c r="M62" i="1"/>
  <c r="G39" i="1"/>
  <c r="S62" i="1"/>
  <c r="T62" i="1"/>
  <c r="G40" i="1"/>
  <c r="V39" i="1"/>
  <c r="P39" i="1"/>
  <c r="H39" i="1"/>
  <c r="G52" i="1"/>
  <c r="P40" i="1"/>
  <c r="Q39" i="1"/>
  <c r="H52" i="1"/>
  <c r="G53" i="1"/>
  <c r="H53" i="1"/>
  <c r="H40" i="1"/>
  <c r="V40" i="1"/>
  <c r="Q40" i="1"/>
  <c r="P52" i="1"/>
  <c r="Q52" i="1"/>
  <c r="P53" i="1"/>
  <c r="Q53" i="1"/>
</calcChain>
</file>

<file path=xl/sharedStrings.xml><?xml version="1.0" encoding="utf-8"?>
<sst xmlns="http://schemas.openxmlformats.org/spreadsheetml/2006/main" count="147" uniqueCount="93">
  <si>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</si>
  <si>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</si>
  <si>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</si>
  <si>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</si>
  <si>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</si>
  <si>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</si>
  <si>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</si>
  <si>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</si>
  <si>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</si>
  <si>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</si>
  <si>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</si>
  <si>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</si>
  <si>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</si>
  <si>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</si>
  <si>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</si>
  <si>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</si>
  <si>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</si>
  <si>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</si>
  <si>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</si>
  <si>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</si>
  <si>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</si>
  <si>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грн.</t>
  </si>
  <si>
    <t>од.</t>
  </si>
  <si>
    <t>%</t>
  </si>
  <si>
    <t>рішення сесії міської ради</t>
  </si>
  <si>
    <t>розрахунково</t>
  </si>
  <si>
    <t>затрат</t>
  </si>
  <si>
    <t>продукту</t>
  </si>
  <si>
    <t>ефективності</t>
  </si>
  <si>
    <t>якості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</si>
  <si>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</si>
  <si>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</si>
  <si>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</si>
  <si>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</si>
  <si>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</si>
  <si>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</si>
  <si>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</si>
  <si>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</si>
  <si>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</si>
  <si>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</si>
  <si>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гривень</t>
  </si>
  <si>
    <t>8.</t>
  </si>
  <si>
    <t>Видатки (надані кредити з бюджету) на реалізацію місцевих/регіональних  програм, які виконуються в межах бюджетної програми</t>
  </si>
  <si>
    <t>Касові видатки (надані кредити з бюджету)</t>
  </si>
  <si>
    <t>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</si>
  <si>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</si>
  <si>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</si>
  <si>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</si>
  <si>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</si>
  <si>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(найменування головного розпорядника коштів місцевого бюджету)</t>
  </si>
  <si>
    <t>(код Фунціональної  класифікації видатків 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</si>
  <si>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</si>
  <si>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за ЄДРПОУ)</t>
  </si>
  <si>
    <t>(код бюджету)</t>
  </si>
  <si>
    <t>(найменування відповідального виконавця)</t>
  </si>
  <si>
    <t xml:space="preserve">Управління житлової політики і майна Хмельницької міської ради </t>
  </si>
  <si>
    <t>26381695</t>
  </si>
  <si>
    <t>22564000000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</si>
  <si>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</si>
  <si>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</si>
  <si>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</si>
  <si>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</si>
  <si>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</si>
  <si>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</si>
  <si>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</si>
  <si>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(Власне ім'я, ПРІЗВИЩЕ)</t>
  </si>
  <si>
    <t>від 01 листопада 2022 року № 359)</t>
  </si>
  <si>
    <t>фактич викон робіт</t>
  </si>
  <si>
    <t>Напрями використання бюджетних коштів*</t>
  </si>
  <si>
    <t>грн</t>
  </si>
  <si>
    <t xml:space="preserve">од. </t>
  </si>
  <si>
    <t>додаток до титульного списку</t>
  </si>
  <si>
    <t>Лариса ТУЗ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</si>
  <si>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</si>
  <si>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1070</t>
  </si>
  <si>
    <t>місцевого бюджету на 01.01.2026 року</t>
  </si>
  <si>
    <t>Забезпечення надання підтримки внутрішньо переміщеним та/або евакуйованим особам у зв'язку із введенням воєнного стану</t>
  </si>
  <si>
    <t xml:space="preserve">Забезпечення належних умов проживання внутрішньо переміщених осіб </t>
  </si>
  <si>
    <t>Завдання 1. Забезпечення будівництва багатоквартирних житлових будинків для внутрішньо переміщених осіб</t>
  </si>
  <si>
    <t>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</t>
  </si>
  <si>
    <t xml:space="preserve">Програма економічного і соціального розвитку Хмельницької міської територіальної громади на 2025 рік </t>
  </si>
  <si>
    <t>обсяг видатків на 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</t>
  </si>
  <si>
    <t>кількість об'єктів, які планується побудувати</t>
  </si>
  <si>
    <t>витрати на 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 (коригування)</t>
  </si>
  <si>
    <t>рівень готовності</t>
  </si>
  <si>
    <t>Бюджетна програма в поточному році не виконана.</t>
  </si>
  <si>
    <t>Олеся МАРКІТАН</t>
  </si>
  <si>
    <t>Пояснення: кошти не освоєні в звязку з тим, що роботи з нового будівництва багатоквартирних житлових будинків для внутрішньо переміщених осіб на вул. Озерна, 6/2-Г в м. Хмельницькому будуть виконуватись у наступному періоді.</t>
  </si>
  <si>
    <t>Пояснення: кошти не освоєні через те, що роботи по облаштуванню споруди подвійного призначення із захисними властивостями протирадіаційного укриття в секції В будуть виконуватись у наступному періоді. Відповідно інші показники не виконані.</t>
  </si>
  <si>
    <t>Аналіз стану виконання результативних показників: результативні показники не виконані оскільки вищевказані роботи будуть виконуватись у наступному періоді.</t>
  </si>
  <si>
    <t>Начальник відділу бухгалтерського обліку та звітності - 
головний бухгалтер</t>
  </si>
  <si>
    <t>В. о. начальника управління житлової політики і майна</t>
  </si>
  <si>
    <t xml:space="preserve">Завдання 1. Забезпечення будівництва багатоквартирних житлових будинків для внутрішньо переміщених осіб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</si>
</sst>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₴_-;\-* #,##0.00_₴_-;_-* &quot;-&quot;??_₴_-;_-@_-"/>
    <numFmt numFmtId="182" formatCode="0.0"/>
  </numFmts>
  <fonts count="21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0" tint="-0.34998626667073579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  <xf numFmtId="171" fontId="9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/>
    <xf numFmtId="0" fontId="11" fillId="0" borderId="0" xfId="0" applyFont="1" applyAlignment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2" fillId="0" borderId="3" xfId="3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14" fillId="0" borderId="0" xfId="0" applyFont="1"/>
    <xf numFmtId="0" fontId="2" fillId="0" borderId="0" xfId="3" applyFont="1" applyBorder="1"/>
    <xf numFmtId="0" fontId="8" fillId="0" borderId="0" xfId="0" applyFont="1" applyBorder="1"/>
    <xf numFmtId="0" fontId="2" fillId="0" borderId="0" xfId="1" applyFont="1" applyAlignment="1"/>
    <xf numFmtId="0" fontId="2" fillId="0" borderId="0" xfId="2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4" xfId="0" applyFont="1" applyBorder="1" applyAlignment="1"/>
    <xf numFmtId="0" fontId="10" fillId="0" borderId="0" xfId="0" applyFont="1" applyAlignment="1"/>
    <xf numFmtId="0" fontId="7" fillId="0" borderId="0" xfId="3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82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2" fontId="10" fillId="0" borderId="0" xfId="4" applyNumberFormat="1" applyFont="1" applyBorder="1" applyAlignment="1">
      <alignment horizontal="center" vertical="center"/>
    </xf>
    <xf numFmtId="0" fontId="3" fillId="0" borderId="0" xfId="0" applyFont="1"/>
    <xf numFmtId="2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2" fontId="14" fillId="0" borderId="1" xfId="4" applyNumberFormat="1" applyFont="1" applyBorder="1" applyAlignment="1">
      <alignment horizontal="center" vertical="center"/>
    </xf>
    <xf numFmtId="0" fontId="15" fillId="0" borderId="0" xfId="0" applyFont="1" applyBorder="1"/>
    <xf numFmtId="0" fontId="14" fillId="0" borderId="0" xfId="0" applyFont="1" applyAlignment="1">
      <alignment horizontal="center"/>
    </xf>
    <xf numFmtId="0" fontId="16" fillId="0" borderId="0" xfId="0" applyFont="1"/>
    <xf numFmtId="0" fontId="2" fillId="0" borderId="0" xfId="2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Border="1"/>
    <xf numFmtId="0" fontId="1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182" fontId="7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18" fillId="0" borderId="4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4" fillId="0" borderId="4" xfId="4" applyNumberFormat="1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4" fontId="14" fillId="0" borderId="1" xfId="0" applyNumberFormat="1" applyFont="1" applyBorder="1" applyAlignment="1">
      <alignment vertical="center"/>
    </xf>
    <xf numFmtId="4" fontId="14" fillId="0" borderId="1" xfId="0" applyNumberFormat="1" applyFont="1" applyBorder="1"/>
    <xf numFmtId="0" fontId="18" fillId="0" borderId="0" xfId="0" applyFont="1"/>
    <xf numFmtId="0" fontId="14" fillId="0" borderId="1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/>
    <xf numFmtId="0" fontId="6" fillId="0" borderId="3" xfId="3" applyFont="1" applyBorder="1" applyAlignment="1"/>
    <xf numFmtId="0" fontId="6" fillId="0" borderId="5" xfId="3" applyFont="1" applyBorder="1" applyAlignment="1"/>
    <xf numFmtId="0" fontId="12" fillId="0" borderId="0" xfId="0" applyFont="1" applyBorder="1" applyAlignment="1"/>
    <xf numFmtId="0" fontId="19" fillId="0" borderId="0" xfId="0" applyFont="1"/>
    <xf numFmtId="182" fontId="19" fillId="0" borderId="0" xfId="0" applyNumberFormat="1" applyFont="1"/>
    <xf numFmtId="0" fontId="19" fillId="0" borderId="0" xfId="0" applyFont="1" applyBorder="1"/>
    <xf numFmtId="2" fontId="19" fillId="0" borderId="0" xfId="0" applyNumberFormat="1" applyFont="1" applyBorder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2" fontId="2" fillId="0" borderId="0" xfId="2" applyNumberFormat="1" applyFont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4" fillId="0" borderId="4" xfId="3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2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0" xfId="3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49" fontId="6" fillId="0" borderId="3" xfId="3" applyNumberFormat="1" applyFont="1" applyBorder="1" applyAlignment="1">
      <alignment horizontal="center"/>
    </xf>
    <xf numFmtId="0" fontId="2" fillId="0" borderId="1" xfId="2" applyFont="1" applyBorder="1" applyAlignment="1">
      <alignment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7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</cellXfs>
  <cellStyles count="5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  <cellStyle name="Фінансови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2"/>
  <sheetViews>
    <sheetView tabSelected="1" view="pageBreakPreview" zoomScale="80" zoomScaleNormal="100" zoomScaleSheetLayoutView="80" workbookViewId="0">
      <selection activeCell="AC39" sqref="AC39"/>
    </sheetView>
  </sheetViews>
  <sheetFormatPr defaultRowHeight="15" x14ac:dyDescent="0.25"/>
  <cols>
    <col min="1" max="1" width="4.85546875" style="4" customWidth="1"/>
    <col min="2" max="2" width="14.42578125" style="4" customWidth="1"/>
    <col min="3" max="3" width="10.42578125" style="4" customWidth="1"/>
    <col min="4" max="4" width="9.140625" style="4"/>
    <col min="5" max="5" width="8.5703125" style="4" customWidth="1"/>
    <col min="6" max="6" width="12.7109375" style="4" customWidth="1"/>
    <col min="7" max="7" width="14.5703125" style="4" customWidth="1"/>
    <col min="8" max="8" width="14.140625" style="4" customWidth="1"/>
    <col min="9" max="9" width="5.85546875" style="4" customWidth="1"/>
    <col min="10" max="10" width="6.7109375" style="4" customWidth="1"/>
    <col min="11" max="11" width="8" style="4" customWidth="1"/>
    <col min="12" max="12" width="6.85546875" style="4" customWidth="1"/>
    <col min="13" max="13" width="9.140625" style="4"/>
    <col min="14" max="14" width="6.140625" style="4" customWidth="1"/>
    <col min="15" max="15" width="13.85546875" style="4" customWidth="1"/>
    <col min="16" max="17" width="14.140625" style="4" customWidth="1"/>
    <col min="18" max="18" width="10.85546875" style="4" customWidth="1"/>
    <col min="19" max="19" width="14.7109375" style="4" customWidth="1"/>
    <col min="20" max="20" width="15" style="4" customWidth="1"/>
    <col min="21" max="21" width="9.140625" style="90"/>
    <col min="22" max="23" width="10.42578125" style="90" bestFit="1" customWidth="1"/>
    <col min="24" max="24" width="12" style="90" customWidth="1"/>
    <col min="25" max="25" width="13.7109375" style="90" customWidth="1"/>
    <col min="26" max="26" width="11.85546875" style="4" bestFit="1" customWidth="1"/>
    <col min="27" max="16384" width="9.140625" style="4"/>
  </cols>
  <sheetData>
    <row r="1" spans="1:19" x14ac:dyDescent="0.25">
      <c r="M1" s="1" t="s">
        <v>6</v>
      </c>
    </row>
    <row r="2" spans="1:19" x14ac:dyDescent="0.25">
      <c r="M2" s="1" t="s">
        <v>3</v>
      </c>
    </row>
    <row r="3" spans="1:19" x14ac:dyDescent="0.25">
      <c r="M3" s="1" t="s">
        <v>4</v>
      </c>
    </row>
    <row r="4" spans="1:19" x14ac:dyDescent="0.25">
      <c r="M4" s="2" t="s">
        <v>5</v>
      </c>
    </row>
    <row r="5" spans="1:19" x14ac:dyDescent="0.25">
      <c r="M5" s="2" t="s">
        <v>66</v>
      </c>
    </row>
    <row r="7" spans="1:19" ht="10.5" customHeight="1" x14ac:dyDescent="0.25"/>
    <row r="8" spans="1:19" ht="17.100000000000001" customHeight="1" x14ac:dyDescent="0.25">
      <c r="G8" s="17"/>
      <c r="H8" s="18"/>
      <c r="I8" s="19" t="s">
        <v>30</v>
      </c>
      <c r="K8" s="18"/>
      <c r="L8" s="17"/>
      <c r="M8" s="18"/>
    </row>
    <row r="9" spans="1:19" ht="17.100000000000001" customHeight="1" x14ac:dyDescent="0.25">
      <c r="F9" s="16"/>
      <c r="G9" s="112" t="s">
        <v>31</v>
      </c>
      <c r="H9" s="112"/>
      <c r="I9" s="112"/>
      <c r="J9" s="112"/>
      <c r="K9" s="112"/>
      <c r="L9" s="112"/>
      <c r="M9" s="112"/>
    </row>
    <row r="10" spans="1:19" ht="17.100000000000001" customHeight="1" x14ac:dyDescent="0.25">
      <c r="F10" s="16"/>
      <c r="G10" s="112" t="s">
        <v>75</v>
      </c>
      <c r="H10" s="112"/>
      <c r="I10" s="112"/>
      <c r="J10" s="112"/>
      <c r="K10" s="112"/>
      <c r="L10" s="112"/>
      <c r="M10" s="112"/>
    </row>
    <row r="12" spans="1:19" ht="15.75" x14ac:dyDescent="0.25">
      <c r="A12" s="4" t="s">
        <v>0</v>
      </c>
      <c r="B12" s="115">
        <v>1200000</v>
      </c>
      <c r="C12" s="115"/>
      <c r="D12" s="18"/>
      <c r="E12" s="86"/>
      <c r="F12" s="87" t="s">
        <v>55</v>
      </c>
      <c r="G12" s="86"/>
      <c r="H12" s="86"/>
      <c r="I12" s="86"/>
      <c r="J12" s="86"/>
      <c r="K12" s="86"/>
      <c r="L12" s="86"/>
      <c r="R12" s="143" t="s">
        <v>56</v>
      </c>
      <c r="S12" s="143"/>
    </row>
    <row r="13" spans="1:19" ht="42" customHeight="1" x14ac:dyDescent="0.25">
      <c r="B13" s="101" t="s">
        <v>47</v>
      </c>
      <c r="C13" s="101"/>
      <c r="E13" s="34"/>
      <c r="F13" s="37" t="s">
        <v>49</v>
      </c>
      <c r="G13" s="34"/>
      <c r="H13" s="34"/>
      <c r="I13" s="34"/>
      <c r="J13" s="34"/>
      <c r="K13" s="34"/>
      <c r="R13" s="144" t="s">
        <v>52</v>
      </c>
      <c r="S13" s="144"/>
    </row>
    <row r="14" spans="1:19" ht="11.25" customHeight="1" x14ac:dyDescent="0.25">
      <c r="B14" s="5"/>
      <c r="R14" s="26"/>
      <c r="S14" s="26"/>
    </row>
    <row r="15" spans="1:19" ht="15.75" x14ac:dyDescent="0.25">
      <c r="A15" s="4" t="s">
        <v>1</v>
      </c>
      <c r="B15" s="115">
        <v>1210000</v>
      </c>
      <c r="C15" s="115"/>
      <c r="D15" s="18"/>
      <c r="E15" s="86"/>
      <c r="F15" s="88" t="s">
        <v>55</v>
      </c>
      <c r="G15" s="86"/>
      <c r="H15" s="86"/>
      <c r="I15" s="86"/>
      <c r="J15" s="86"/>
      <c r="K15" s="86"/>
      <c r="L15" s="86"/>
      <c r="M15" s="18"/>
      <c r="N15" s="18"/>
      <c r="O15" s="18"/>
      <c r="P15" s="18"/>
      <c r="Q15" s="18"/>
      <c r="R15" s="143" t="s">
        <v>56</v>
      </c>
      <c r="S15" s="143"/>
    </row>
    <row r="16" spans="1:19" ht="40.5" customHeight="1" x14ac:dyDescent="0.25">
      <c r="B16" s="101" t="s">
        <v>47</v>
      </c>
      <c r="C16" s="101"/>
      <c r="E16" s="35"/>
      <c r="F16" s="145" t="s">
        <v>54</v>
      </c>
      <c r="G16" s="146"/>
      <c r="H16" s="146"/>
      <c r="I16" s="146"/>
      <c r="J16" s="146"/>
      <c r="K16" s="146"/>
      <c r="R16" s="144" t="s">
        <v>52</v>
      </c>
      <c r="S16" s="144"/>
    </row>
    <row r="17" spans="1:19" x14ac:dyDescent="0.25">
      <c r="B17" s="5"/>
      <c r="R17" s="26"/>
      <c r="S17" s="26"/>
    </row>
    <row r="18" spans="1:19" ht="46.5" customHeight="1" x14ac:dyDescent="0.25">
      <c r="A18" s="4" t="s">
        <v>2</v>
      </c>
      <c r="B18" s="115">
        <v>1213230</v>
      </c>
      <c r="C18" s="115"/>
      <c r="D18" s="18"/>
      <c r="E18" s="116">
        <v>3230</v>
      </c>
      <c r="F18" s="116"/>
      <c r="G18" s="89"/>
      <c r="H18" s="151" t="s">
        <v>74</v>
      </c>
      <c r="I18" s="151"/>
      <c r="J18" s="18"/>
      <c r="K18" s="164" t="s">
        <v>73</v>
      </c>
      <c r="L18" s="164"/>
      <c r="M18" s="164"/>
      <c r="N18" s="164"/>
      <c r="O18" s="164"/>
      <c r="P18" s="164"/>
      <c r="Q18" s="18"/>
      <c r="R18" s="147" t="s">
        <v>57</v>
      </c>
      <c r="S18" s="148"/>
    </row>
    <row r="19" spans="1:19" ht="51.75" customHeight="1" x14ac:dyDescent="0.25">
      <c r="B19" s="101" t="s">
        <v>47</v>
      </c>
      <c r="C19" s="101"/>
      <c r="E19" s="149" t="s">
        <v>48</v>
      </c>
      <c r="F19" s="149"/>
      <c r="G19" s="36"/>
      <c r="H19" s="101" t="s">
        <v>50</v>
      </c>
      <c r="I19" s="101"/>
      <c r="K19" s="149" t="s">
        <v>51</v>
      </c>
      <c r="L19" s="149"/>
      <c r="M19" s="149"/>
      <c r="N19" s="149"/>
      <c r="O19" s="149"/>
      <c r="P19" s="149"/>
      <c r="R19" s="144" t="s">
        <v>53</v>
      </c>
      <c r="S19" s="144"/>
    </row>
    <row r="20" spans="1:19" ht="10.5" customHeight="1" x14ac:dyDescent="0.25"/>
    <row r="21" spans="1:19" ht="15.75" x14ac:dyDescent="0.25">
      <c r="A21" s="17" t="s">
        <v>32</v>
      </c>
      <c r="B21" s="113" t="s">
        <v>33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</row>
    <row r="22" spans="1:19" ht="15.75" x14ac:dyDescent="0.25">
      <c r="A22" s="17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9" ht="17.100000000000001" customHeight="1" x14ac:dyDescent="0.25">
      <c r="A23" s="17"/>
      <c r="B23" s="21" t="s">
        <v>14</v>
      </c>
      <c r="C23" s="103" t="s">
        <v>34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</row>
    <row r="24" spans="1:19" ht="17.100000000000001" customHeight="1" x14ac:dyDescent="0.25">
      <c r="A24" s="17"/>
      <c r="B24" s="21">
        <v>1</v>
      </c>
      <c r="C24" s="163" t="s">
        <v>76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</row>
    <row r="25" spans="1:1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9" ht="15.75" x14ac:dyDescent="0.25">
      <c r="A26" s="22" t="s">
        <v>35</v>
      </c>
      <c r="B26" s="23" t="s">
        <v>36</v>
      </c>
      <c r="C26" s="23"/>
      <c r="D26" s="23"/>
      <c r="E26" s="24" t="s">
        <v>77</v>
      </c>
      <c r="F26" s="24"/>
      <c r="G26" s="24"/>
      <c r="H26" s="24"/>
      <c r="I26" s="15"/>
      <c r="J26" s="15"/>
      <c r="K26" s="15"/>
      <c r="L26" s="15"/>
      <c r="M26" s="15"/>
      <c r="N26" s="15"/>
      <c r="O26" s="15"/>
      <c r="P26" s="15"/>
      <c r="Q26" s="15"/>
    </row>
    <row r="27" spans="1:19" ht="15.75" x14ac:dyDescent="0.25">
      <c r="A27" s="22"/>
      <c r="B27" s="23"/>
      <c r="C27" s="23"/>
      <c r="D27" s="23"/>
      <c r="E27" s="11"/>
      <c r="F27" s="29"/>
      <c r="G27" s="29"/>
      <c r="H27" s="29"/>
      <c r="I27" s="30"/>
      <c r="J27" s="30"/>
      <c r="K27" s="30"/>
      <c r="L27" s="30"/>
      <c r="M27" s="30"/>
      <c r="N27" s="30"/>
      <c r="O27" s="30"/>
      <c r="P27" s="30"/>
      <c r="Q27" s="30"/>
    </row>
    <row r="28" spans="1:19" ht="15.75" x14ac:dyDescent="0.25">
      <c r="A28" s="22" t="s">
        <v>12</v>
      </c>
      <c r="B28" s="3" t="s">
        <v>37</v>
      </c>
      <c r="C28" s="2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9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9" ht="17.100000000000001" customHeight="1" x14ac:dyDescent="0.25">
      <c r="A30" s="27"/>
      <c r="B30" s="21" t="s">
        <v>14</v>
      </c>
      <c r="C30" s="103" t="s">
        <v>38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</row>
    <row r="31" spans="1:19" ht="17.100000000000001" customHeight="1" x14ac:dyDescent="0.25">
      <c r="A31" s="27"/>
      <c r="B31" s="21">
        <v>1</v>
      </c>
      <c r="C31" s="104" t="s">
        <v>78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</row>
    <row r="32" spans="1:19" ht="11.2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25" s="17" customFormat="1" ht="18" customHeight="1" x14ac:dyDescent="0.25">
      <c r="A33" s="55" t="s">
        <v>15</v>
      </c>
      <c r="B33" s="28" t="s">
        <v>39</v>
      </c>
      <c r="U33" s="90"/>
      <c r="V33" s="90"/>
      <c r="W33" s="90"/>
      <c r="X33" s="90"/>
      <c r="Y33" s="90"/>
    </row>
    <row r="34" spans="1:25" s="17" customFormat="1" ht="15.75" x14ac:dyDescent="0.25">
      <c r="A34" s="56" t="s">
        <v>58</v>
      </c>
      <c r="B34" s="28"/>
      <c r="U34" s="90"/>
      <c r="V34" s="90"/>
      <c r="W34" s="90"/>
      <c r="X34" s="90"/>
      <c r="Y34" s="90"/>
    </row>
    <row r="35" spans="1:25" ht="15.75" x14ac:dyDescent="0.25">
      <c r="B35" s="3"/>
      <c r="Q35" s="17" t="s">
        <v>40</v>
      </c>
    </row>
    <row r="36" spans="1:25" ht="33.75" customHeight="1" x14ac:dyDescent="0.25">
      <c r="A36" s="118" t="s">
        <v>14</v>
      </c>
      <c r="B36" s="165" t="s">
        <v>68</v>
      </c>
      <c r="C36" s="166"/>
      <c r="D36" s="166"/>
      <c r="E36" s="167"/>
      <c r="F36" s="114" t="s">
        <v>10</v>
      </c>
      <c r="G36" s="114"/>
      <c r="H36" s="114"/>
      <c r="I36" s="114" t="s">
        <v>43</v>
      </c>
      <c r="J36" s="114"/>
      <c r="K36" s="114"/>
      <c r="L36" s="114"/>
      <c r="M36" s="114"/>
      <c r="N36" s="114"/>
      <c r="O36" s="114" t="s">
        <v>11</v>
      </c>
      <c r="P36" s="114"/>
      <c r="Q36" s="114"/>
      <c r="R36" s="7"/>
    </row>
    <row r="37" spans="1:25" ht="34.5" customHeight="1" x14ac:dyDescent="0.25">
      <c r="A37" s="119"/>
      <c r="B37" s="168"/>
      <c r="C37" s="169"/>
      <c r="D37" s="169"/>
      <c r="E37" s="170"/>
      <c r="F37" s="76" t="s">
        <v>7</v>
      </c>
      <c r="G37" s="76" t="s">
        <v>8</v>
      </c>
      <c r="H37" s="76" t="s">
        <v>9</v>
      </c>
      <c r="I37" s="114" t="s">
        <v>7</v>
      </c>
      <c r="J37" s="114"/>
      <c r="K37" s="108" t="s">
        <v>8</v>
      </c>
      <c r="L37" s="109"/>
      <c r="M37" s="114" t="s">
        <v>9</v>
      </c>
      <c r="N37" s="114"/>
      <c r="O37" s="76" t="s">
        <v>7</v>
      </c>
      <c r="P37" s="76" t="s">
        <v>8</v>
      </c>
      <c r="Q37" s="76" t="s">
        <v>9</v>
      </c>
      <c r="R37" s="7"/>
    </row>
    <row r="38" spans="1:25" ht="15.75" x14ac:dyDescent="0.25">
      <c r="A38" s="82">
        <v>1</v>
      </c>
      <c r="B38" s="114">
        <v>2</v>
      </c>
      <c r="C38" s="114"/>
      <c r="D38" s="114"/>
      <c r="E38" s="114"/>
      <c r="F38" s="76">
        <v>3</v>
      </c>
      <c r="G38" s="76">
        <v>4</v>
      </c>
      <c r="H38" s="76">
        <v>5</v>
      </c>
      <c r="I38" s="114">
        <v>6</v>
      </c>
      <c r="J38" s="114"/>
      <c r="K38" s="108">
        <v>7</v>
      </c>
      <c r="L38" s="109"/>
      <c r="M38" s="108">
        <v>8</v>
      </c>
      <c r="N38" s="109"/>
      <c r="O38" s="76">
        <v>9</v>
      </c>
      <c r="P38" s="76">
        <v>10</v>
      </c>
      <c r="Q38" s="76">
        <v>11</v>
      </c>
      <c r="R38" s="9"/>
    </row>
    <row r="39" spans="1:25" ht="114" customHeight="1" x14ac:dyDescent="0.25">
      <c r="A39" s="78"/>
      <c r="B39" s="152" t="s">
        <v>79</v>
      </c>
      <c r="C39" s="152"/>
      <c r="D39" s="152"/>
      <c r="E39" s="152"/>
      <c r="F39" s="51"/>
      <c r="G39" s="51">
        <f>K62</f>
        <v>10000</v>
      </c>
      <c r="H39" s="51">
        <f>F39+G39</f>
        <v>10000</v>
      </c>
      <c r="I39" s="117"/>
      <c r="J39" s="117"/>
      <c r="K39" s="141">
        <f>P62</f>
        <v>0</v>
      </c>
      <c r="L39" s="142"/>
      <c r="M39" s="117">
        <f>K39</f>
        <v>0</v>
      </c>
      <c r="N39" s="117"/>
      <c r="O39" s="51"/>
      <c r="P39" s="51">
        <f>K39-G39</f>
        <v>-10000</v>
      </c>
      <c r="Q39" s="51">
        <f>O39+P39</f>
        <v>-10000</v>
      </c>
      <c r="R39" s="7"/>
      <c r="V39" s="91">
        <f>K39/G39*100</f>
        <v>0</v>
      </c>
    </row>
    <row r="40" spans="1:25" ht="18" customHeight="1" x14ac:dyDescent="0.25">
      <c r="A40" s="78"/>
      <c r="B40" s="172" t="s">
        <v>13</v>
      </c>
      <c r="C40" s="173"/>
      <c r="D40" s="173"/>
      <c r="E40" s="174"/>
      <c r="F40" s="51"/>
      <c r="G40" s="51">
        <f>G39</f>
        <v>10000</v>
      </c>
      <c r="H40" s="51">
        <f>F40+G40</f>
        <v>10000</v>
      </c>
      <c r="I40" s="117"/>
      <c r="J40" s="117"/>
      <c r="K40" s="117">
        <f>K39</f>
        <v>0</v>
      </c>
      <c r="L40" s="117"/>
      <c r="M40" s="117">
        <f>M39</f>
        <v>0</v>
      </c>
      <c r="N40" s="117"/>
      <c r="O40" s="51"/>
      <c r="P40" s="51">
        <f>P39</f>
        <v>-10000</v>
      </c>
      <c r="Q40" s="51">
        <f>O40+P40</f>
        <v>-10000</v>
      </c>
      <c r="V40" s="90">
        <f>K40/G40*100</f>
        <v>0</v>
      </c>
    </row>
    <row r="41" spans="1:25" ht="0.75" customHeigh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25" s="17" customFormat="1" ht="24.75" customHeight="1" x14ac:dyDescent="0.25">
      <c r="A42" s="65" t="s">
        <v>59</v>
      </c>
      <c r="B42" s="81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U42" s="90"/>
      <c r="V42" s="90"/>
      <c r="W42" s="90"/>
      <c r="X42" s="90"/>
      <c r="Y42" s="90"/>
    </row>
    <row r="43" spans="1:25" s="17" customFormat="1" ht="15.75" customHeight="1" x14ac:dyDescent="0.25">
      <c r="A43" s="65"/>
      <c r="B43" s="81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8"/>
      <c r="U43" s="90"/>
      <c r="V43" s="90"/>
      <c r="W43" s="90"/>
      <c r="X43" s="90"/>
      <c r="Y43" s="90"/>
    </row>
    <row r="44" spans="1:25" s="17" customFormat="1" ht="18.95" customHeight="1" x14ac:dyDescent="0.25">
      <c r="A44" s="28"/>
      <c r="B44" s="59" t="s">
        <v>14</v>
      </c>
      <c r="C44" s="157" t="s">
        <v>60</v>
      </c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9"/>
      <c r="S44" s="58"/>
      <c r="U44" s="90"/>
      <c r="V44" s="90"/>
      <c r="W44" s="90"/>
      <c r="X44" s="90"/>
      <c r="Y44" s="90"/>
    </row>
    <row r="45" spans="1:25" s="17" customFormat="1" ht="18.95" customHeight="1" x14ac:dyDescent="0.25">
      <c r="A45" s="28"/>
      <c r="B45" s="59">
        <v>1</v>
      </c>
      <c r="C45" s="157">
        <v>2</v>
      </c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9"/>
      <c r="S45" s="58"/>
      <c r="U45" s="90"/>
      <c r="V45" s="90"/>
      <c r="W45" s="90"/>
      <c r="X45" s="90"/>
      <c r="Y45" s="90"/>
    </row>
    <row r="46" spans="1:25" s="17" customFormat="1" ht="32.25" customHeight="1" x14ac:dyDescent="0.25">
      <c r="A46" s="28"/>
      <c r="B46" s="78"/>
      <c r="C46" s="104" t="s">
        <v>87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6"/>
      <c r="U46" s="90"/>
      <c r="V46" s="90"/>
      <c r="W46" s="90"/>
      <c r="X46" s="90"/>
      <c r="Y46" s="90"/>
    </row>
    <row r="47" spans="1:25" ht="18" customHeight="1" x14ac:dyDescent="0.25">
      <c r="A47" s="55" t="s">
        <v>41</v>
      </c>
      <c r="B47" s="31" t="s">
        <v>42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25" ht="15.75" x14ac:dyDescent="0.25">
      <c r="A48" s="28"/>
      <c r="B48" s="3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 t="s">
        <v>40</v>
      </c>
    </row>
    <row r="49" spans="1:25" ht="30.75" customHeight="1" x14ac:dyDescent="0.25">
      <c r="A49" s="114" t="s">
        <v>14</v>
      </c>
      <c r="B49" s="114" t="s">
        <v>16</v>
      </c>
      <c r="C49" s="114"/>
      <c r="D49" s="114"/>
      <c r="E49" s="114"/>
      <c r="F49" s="114" t="s">
        <v>10</v>
      </c>
      <c r="G49" s="114"/>
      <c r="H49" s="114"/>
      <c r="I49" s="114" t="s">
        <v>43</v>
      </c>
      <c r="J49" s="114"/>
      <c r="K49" s="114"/>
      <c r="L49" s="114"/>
      <c r="M49" s="114"/>
      <c r="N49" s="114"/>
      <c r="O49" s="114" t="s">
        <v>11</v>
      </c>
      <c r="P49" s="114"/>
      <c r="Q49" s="114"/>
    </row>
    <row r="50" spans="1:25" ht="33" customHeight="1" x14ac:dyDescent="0.25">
      <c r="A50" s="114"/>
      <c r="B50" s="114"/>
      <c r="C50" s="114"/>
      <c r="D50" s="114"/>
      <c r="E50" s="114"/>
      <c r="F50" s="76" t="s">
        <v>7</v>
      </c>
      <c r="G50" s="76" t="s">
        <v>8</v>
      </c>
      <c r="H50" s="76" t="s">
        <v>9</v>
      </c>
      <c r="I50" s="114" t="s">
        <v>7</v>
      </c>
      <c r="J50" s="114"/>
      <c r="K50" s="108" t="s">
        <v>8</v>
      </c>
      <c r="L50" s="109"/>
      <c r="M50" s="114" t="s">
        <v>9</v>
      </c>
      <c r="N50" s="114"/>
      <c r="O50" s="76" t="s">
        <v>7</v>
      </c>
      <c r="P50" s="76" t="s">
        <v>8</v>
      </c>
      <c r="Q50" s="76" t="s">
        <v>9</v>
      </c>
    </row>
    <row r="51" spans="1:25" ht="18" customHeight="1" x14ac:dyDescent="0.25">
      <c r="A51" s="77">
        <v>1</v>
      </c>
      <c r="B51" s="114">
        <v>2</v>
      </c>
      <c r="C51" s="114"/>
      <c r="D51" s="114"/>
      <c r="E51" s="114"/>
      <c r="F51" s="76">
        <v>3</v>
      </c>
      <c r="G51" s="76">
        <v>4</v>
      </c>
      <c r="H51" s="76">
        <v>5</v>
      </c>
      <c r="I51" s="114">
        <v>6</v>
      </c>
      <c r="J51" s="114"/>
      <c r="K51" s="108">
        <v>7</v>
      </c>
      <c r="L51" s="109"/>
      <c r="M51" s="108">
        <v>8</v>
      </c>
      <c r="N51" s="109"/>
      <c r="O51" s="76">
        <v>9</v>
      </c>
      <c r="P51" s="76">
        <v>10</v>
      </c>
      <c r="Q51" s="76">
        <v>11</v>
      </c>
    </row>
    <row r="52" spans="1:25" ht="54" customHeight="1" x14ac:dyDescent="0.25">
      <c r="A52" s="77">
        <v>1</v>
      </c>
      <c r="B52" s="179" t="s">
        <v>80</v>
      </c>
      <c r="C52" s="180"/>
      <c r="D52" s="180"/>
      <c r="E52" s="181"/>
      <c r="F52" s="79">
        <f>F39</f>
        <v>0</v>
      </c>
      <c r="G52" s="50">
        <f>G39</f>
        <v>10000</v>
      </c>
      <c r="H52" s="50">
        <f>F52+G52</f>
        <v>10000</v>
      </c>
      <c r="I52" s="110">
        <v>0</v>
      </c>
      <c r="J52" s="111"/>
      <c r="K52" s="110">
        <f>K39</f>
        <v>0</v>
      </c>
      <c r="L52" s="111"/>
      <c r="M52" s="110">
        <f>I52+K52</f>
        <v>0</v>
      </c>
      <c r="N52" s="111"/>
      <c r="O52" s="79">
        <f>I52-F52</f>
        <v>0</v>
      </c>
      <c r="P52" s="79">
        <f>P40</f>
        <v>-10000</v>
      </c>
      <c r="Q52" s="79">
        <f>O52+P52</f>
        <v>-10000</v>
      </c>
      <c r="V52" s="90" t="s">
        <v>67</v>
      </c>
    </row>
    <row r="53" spans="1:25" ht="18" customHeight="1" x14ac:dyDescent="0.25">
      <c r="A53" s="78"/>
      <c r="B53" s="155" t="s">
        <v>13</v>
      </c>
      <c r="C53" s="155"/>
      <c r="D53" s="155"/>
      <c r="E53" s="155"/>
      <c r="F53" s="80">
        <f>F52</f>
        <v>0</v>
      </c>
      <c r="G53" s="84">
        <f>G52</f>
        <v>10000</v>
      </c>
      <c r="H53" s="84">
        <f>F53+G53</f>
        <v>10000</v>
      </c>
      <c r="I53" s="110">
        <f>I52</f>
        <v>0</v>
      </c>
      <c r="J53" s="110"/>
      <c r="K53" s="110">
        <f>K52</f>
        <v>0</v>
      </c>
      <c r="L53" s="110"/>
      <c r="M53" s="110">
        <f>I53+K53</f>
        <v>0</v>
      </c>
      <c r="N53" s="111"/>
      <c r="O53" s="80">
        <f>O52</f>
        <v>0</v>
      </c>
      <c r="P53" s="80">
        <f>P52</f>
        <v>-10000</v>
      </c>
      <c r="Q53" s="80">
        <f>O53+P53</f>
        <v>-10000</v>
      </c>
    </row>
    <row r="54" spans="1:25" ht="2.25" customHeight="1" x14ac:dyDescent="0.25"/>
    <row r="55" spans="1:25" ht="18.75" customHeight="1" x14ac:dyDescent="0.25">
      <c r="A55" s="6">
        <v>9</v>
      </c>
      <c r="B55" s="32" t="s">
        <v>44</v>
      </c>
    </row>
    <row r="56" spans="1:25" s="17" customFormat="1" ht="15.75" x14ac:dyDescent="0.25">
      <c r="A56" s="160" t="s">
        <v>61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U56" s="90"/>
      <c r="V56" s="90"/>
      <c r="W56" s="90"/>
      <c r="X56" s="90"/>
      <c r="Y56" s="90"/>
    </row>
    <row r="57" spans="1:25" ht="49.5" customHeight="1" x14ac:dyDescent="0.25">
      <c r="A57" s="107" t="s">
        <v>14</v>
      </c>
      <c r="B57" s="107" t="s">
        <v>19</v>
      </c>
      <c r="C57" s="107"/>
      <c r="D57" s="107"/>
      <c r="E57" s="107"/>
      <c r="F57" s="107" t="s">
        <v>17</v>
      </c>
      <c r="G57" s="107" t="s">
        <v>18</v>
      </c>
      <c r="H57" s="107"/>
      <c r="I57" s="107" t="s">
        <v>10</v>
      </c>
      <c r="J57" s="107"/>
      <c r="K57" s="107"/>
      <c r="L57" s="107"/>
      <c r="M57" s="107"/>
      <c r="N57" s="107"/>
      <c r="O57" s="107" t="s">
        <v>45</v>
      </c>
      <c r="P57" s="107"/>
      <c r="Q57" s="107"/>
      <c r="R57" s="107" t="s">
        <v>11</v>
      </c>
      <c r="S57" s="107"/>
      <c r="T57" s="107"/>
    </row>
    <row r="58" spans="1:25" ht="31.5" customHeight="1" x14ac:dyDescent="0.25">
      <c r="A58" s="107"/>
      <c r="B58" s="107"/>
      <c r="C58" s="107"/>
      <c r="D58" s="107"/>
      <c r="E58" s="107"/>
      <c r="F58" s="107"/>
      <c r="G58" s="107"/>
      <c r="H58" s="107"/>
      <c r="I58" s="107" t="s">
        <v>7</v>
      </c>
      <c r="J58" s="107"/>
      <c r="K58" s="107" t="s">
        <v>8</v>
      </c>
      <c r="L58" s="107"/>
      <c r="M58" s="107" t="s">
        <v>9</v>
      </c>
      <c r="N58" s="107"/>
      <c r="O58" s="14" t="s">
        <v>7</v>
      </c>
      <c r="P58" s="14" t="s">
        <v>8</v>
      </c>
      <c r="Q58" s="14" t="s">
        <v>9</v>
      </c>
      <c r="R58" s="14" t="s">
        <v>7</v>
      </c>
      <c r="S58" s="14" t="s">
        <v>8</v>
      </c>
      <c r="T58" s="14" t="s">
        <v>9</v>
      </c>
    </row>
    <row r="59" spans="1:25" ht="18.75" customHeight="1" x14ac:dyDescent="0.25">
      <c r="A59" s="33">
        <v>1</v>
      </c>
      <c r="B59" s="136">
        <v>2</v>
      </c>
      <c r="C59" s="191"/>
      <c r="D59" s="191"/>
      <c r="E59" s="137"/>
      <c r="F59" s="33">
        <v>3</v>
      </c>
      <c r="G59" s="136">
        <v>4</v>
      </c>
      <c r="H59" s="137"/>
      <c r="I59" s="136">
        <v>5</v>
      </c>
      <c r="J59" s="137"/>
      <c r="K59" s="136">
        <v>6</v>
      </c>
      <c r="L59" s="137"/>
      <c r="M59" s="136">
        <v>7</v>
      </c>
      <c r="N59" s="137"/>
      <c r="O59" s="33">
        <v>8</v>
      </c>
      <c r="P59" s="33">
        <v>9</v>
      </c>
      <c r="Q59" s="33">
        <v>10</v>
      </c>
      <c r="R59" s="33">
        <v>11</v>
      </c>
      <c r="S59" s="33">
        <v>12</v>
      </c>
      <c r="T59" s="33">
        <v>13</v>
      </c>
    </row>
    <row r="60" spans="1:25" ht="20.25" customHeight="1" x14ac:dyDescent="0.25">
      <c r="A60" s="8"/>
      <c r="B60" s="176" t="s">
        <v>92</v>
      </c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8"/>
      <c r="O60" s="12"/>
      <c r="P60" s="12"/>
      <c r="Q60" s="12"/>
      <c r="R60" s="12"/>
      <c r="S60" s="12"/>
      <c r="T60" s="12"/>
    </row>
    <row r="61" spans="1:25" ht="20.100000000000001" customHeight="1" x14ac:dyDescent="0.25">
      <c r="A61" s="77"/>
      <c r="B61" s="121" t="s">
        <v>26</v>
      </c>
      <c r="C61" s="122"/>
      <c r="D61" s="122"/>
      <c r="E61" s="122"/>
      <c r="F61" s="13"/>
      <c r="G61" s="123"/>
      <c r="H61" s="122"/>
      <c r="I61" s="123"/>
      <c r="J61" s="124"/>
      <c r="K61" s="125"/>
      <c r="L61" s="125"/>
      <c r="M61" s="125"/>
      <c r="N61" s="125"/>
      <c r="O61" s="82"/>
      <c r="P61" s="82"/>
      <c r="Q61" s="82"/>
      <c r="R61" s="82"/>
      <c r="S61" s="82"/>
      <c r="T61" s="82"/>
    </row>
    <row r="62" spans="1:25" ht="128.25" customHeight="1" x14ac:dyDescent="0.25">
      <c r="A62" s="77">
        <v>1</v>
      </c>
      <c r="B62" s="138" t="s">
        <v>81</v>
      </c>
      <c r="C62" s="122"/>
      <c r="D62" s="122"/>
      <c r="E62" s="122"/>
      <c r="F62" s="13" t="s">
        <v>21</v>
      </c>
      <c r="G62" s="123" t="s">
        <v>24</v>
      </c>
      <c r="H62" s="122"/>
      <c r="I62" s="130"/>
      <c r="J62" s="124"/>
      <c r="K62" s="134">
        <f>1000000-990000</f>
        <v>10000</v>
      </c>
      <c r="L62" s="135"/>
      <c r="M62" s="110">
        <f>K62</f>
        <v>10000</v>
      </c>
      <c r="N62" s="110"/>
      <c r="O62" s="50"/>
      <c r="P62" s="51">
        <v>0</v>
      </c>
      <c r="Q62" s="51">
        <f>P62</f>
        <v>0</v>
      </c>
      <c r="R62" s="51"/>
      <c r="S62" s="51">
        <f>P62-K62</f>
        <v>-10000</v>
      </c>
      <c r="T62" s="51">
        <f>S62</f>
        <v>-10000</v>
      </c>
    </row>
    <row r="63" spans="1:25" ht="20.100000000000001" customHeight="1" x14ac:dyDescent="0.25">
      <c r="A63" s="77"/>
      <c r="B63" s="121" t="s">
        <v>27</v>
      </c>
      <c r="C63" s="122"/>
      <c r="D63" s="122"/>
      <c r="E63" s="122"/>
      <c r="F63" s="13"/>
      <c r="G63" s="123"/>
      <c r="H63" s="122"/>
      <c r="I63" s="123"/>
      <c r="J63" s="124"/>
      <c r="K63" s="127"/>
      <c r="L63" s="128"/>
      <c r="M63" s="120"/>
      <c r="N63" s="120"/>
      <c r="O63" s="52"/>
      <c r="P63" s="52"/>
      <c r="Q63" s="52"/>
      <c r="R63" s="52"/>
      <c r="S63" s="52"/>
      <c r="T63" s="52"/>
    </row>
    <row r="64" spans="1:25" ht="38.25" customHeight="1" x14ac:dyDescent="0.25">
      <c r="A64" s="77">
        <v>1</v>
      </c>
      <c r="B64" s="138" t="s">
        <v>82</v>
      </c>
      <c r="C64" s="122"/>
      <c r="D64" s="122"/>
      <c r="E64" s="122"/>
      <c r="F64" s="13" t="s">
        <v>22</v>
      </c>
      <c r="G64" s="123" t="s">
        <v>71</v>
      </c>
      <c r="H64" s="122"/>
      <c r="I64" s="129"/>
      <c r="J64" s="124"/>
      <c r="K64" s="127">
        <v>1</v>
      </c>
      <c r="L64" s="128"/>
      <c r="M64" s="120">
        <f>K64</f>
        <v>1</v>
      </c>
      <c r="N64" s="120"/>
      <c r="O64" s="52"/>
      <c r="P64" s="52">
        <v>0</v>
      </c>
      <c r="Q64" s="52">
        <f>P64</f>
        <v>0</v>
      </c>
      <c r="R64" s="52"/>
      <c r="S64" s="52">
        <f>P64-K64</f>
        <v>-1</v>
      </c>
      <c r="T64" s="52">
        <f>S64</f>
        <v>-1</v>
      </c>
    </row>
    <row r="65" spans="1:29" ht="20.100000000000001" customHeight="1" x14ac:dyDescent="0.25">
      <c r="A65" s="77"/>
      <c r="B65" s="121" t="s">
        <v>28</v>
      </c>
      <c r="C65" s="122"/>
      <c r="D65" s="122"/>
      <c r="E65" s="122"/>
      <c r="F65" s="13"/>
      <c r="G65" s="123"/>
      <c r="H65" s="122"/>
      <c r="I65" s="123"/>
      <c r="J65" s="124"/>
      <c r="K65" s="132"/>
      <c r="L65" s="133"/>
      <c r="M65" s="126"/>
      <c r="N65" s="126"/>
      <c r="O65" s="49"/>
      <c r="P65" s="49"/>
      <c r="Q65" s="49"/>
      <c r="R65" s="49"/>
      <c r="S65" s="49"/>
      <c r="T65" s="49"/>
      <c r="V65" s="92"/>
      <c r="W65" s="92"/>
      <c r="X65" s="92"/>
      <c r="Y65" s="92"/>
      <c r="Z65" s="54"/>
      <c r="AA65" s="54"/>
      <c r="AB65" s="54"/>
      <c r="AC65" s="54"/>
    </row>
    <row r="66" spans="1:29" ht="127.5" customHeight="1" x14ac:dyDescent="0.25">
      <c r="A66" s="77">
        <v>1</v>
      </c>
      <c r="B66" s="139" t="s">
        <v>83</v>
      </c>
      <c r="C66" s="122"/>
      <c r="D66" s="122"/>
      <c r="E66" s="122"/>
      <c r="F66" s="13" t="s">
        <v>21</v>
      </c>
      <c r="G66" s="123" t="s">
        <v>25</v>
      </c>
      <c r="H66" s="122"/>
      <c r="I66" s="130"/>
      <c r="J66" s="124"/>
      <c r="K66" s="130">
        <v>10326170</v>
      </c>
      <c r="L66" s="131"/>
      <c r="M66" s="126">
        <f>K66</f>
        <v>10326170</v>
      </c>
      <c r="N66" s="126"/>
      <c r="O66" s="49"/>
      <c r="P66" s="83">
        <v>0</v>
      </c>
      <c r="Q66" s="50">
        <f>P66</f>
        <v>0</v>
      </c>
      <c r="R66" s="49"/>
      <c r="S66" s="50">
        <f>P66-K66</f>
        <v>-10326170</v>
      </c>
      <c r="T66" s="50">
        <f>S66</f>
        <v>-10326170</v>
      </c>
      <c r="V66" s="93">
        <v>1541210</v>
      </c>
      <c r="W66" s="93"/>
      <c r="X66" s="92"/>
      <c r="Y66" s="94"/>
      <c r="Z66" s="64"/>
      <c r="AA66" s="64"/>
      <c r="AB66" s="54"/>
      <c r="AC66" s="54"/>
    </row>
    <row r="67" spans="1:29" ht="20.100000000000001" customHeight="1" x14ac:dyDescent="0.25">
      <c r="A67" s="77"/>
      <c r="B67" s="121" t="s">
        <v>29</v>
      </c>
      <c r="C67" s="122"/>
      <c r="D67" s="122"/>
      <c r="E67" s="122"/>
      <c r="F67" s="13"/>
      <c r="G67" s="123"/>
      <c r="H67" s="122"/>
      <c r="I67" s="123"/>
      <c r="J67" s="124"/>
      <c r="K67" s="132"/>
      <c r="L67" s="133"/>
      <c r="M67" s="126"/>
      <c r="N67" s="126"/>
      <c r="O67" s="49"/>
      <c r="P67" s="49"/>
      <c r="Q67" s="49"/>
      <c r="R67" s="49"/>
      <c r="S67" s="49"/>
      <c r="T67" s="49"/>
      <c r="V67" s="92"/>
      <c r="W67" s="92"/>
      <c r="X67" s="92"/>
      <c r="Y67" s="92"/>
      <c r="Z67" s="54"/>
      <c r="AA67" s="54"/>
      <c r="AB67" s="54"/>
      <c r="AC67" s="54"/>
    </row>
    <row r="68" spans="1:29" ht="22.5" customHeight="1" x14ac:dyDescent="0.25">
      <c r="A68" s="77">
        <v>1</v>
      </c>
      <c r="B68" s="161" t="s">
        <v>84</v>
      </c>
      <c r="C68" s="122"/>
      <c r="D68" s="122"/>
      <c r="E68" s="122"/>
      <c r="F68" s="13" t="s">
        <v>23</v>
      </c>
      <c r="G68" s="123" t="s">
        <v>25</v>
      </c>
      <c r="H68" s="122"/>
      <c r="I68" s="162"/>
      <c r="J68" s="124"/>
      <c r="K68" s="127">
        <f>(K62+88106.22)/K66*100</f>
        <v>0.95007364782876902</v>
      </c>
      <c r="L68" s="128" t="e">
        <f>(L62+88106.22)/L66*100</f>
        <v>#DIV/0!</v>
      </c>
      <c r="M68" s="153">
        <f>K68</f>
        <v>0.95007364782876902</v>
      </c>
      <c r="N68" s="154"/>
      <c r="O68" s="49"/>
      <c r="P68" s="53">
        <v>0</v>
      </c>
      <c r="Q68" s="53">
        <f>P68</f>
        <v>0</v>
      </c>
      <c r="R68" s="49"/>
      <c r="S68" s="52">
        <f>P68-K68</f>
        <v>-0.95007364782876902</v>
      </c>
      <c r="T68" s="52">
        <f>S68</f>
        <v>-0.95007364782876902</v>
      </c>
      <c r="V68" s="92">
        <f>(V62+88106.22)/V66*100</f>
        <v>5.7166914307589494</v>
      </c>
      <c r="W68" s="92"/>
      <c r="X68" s="92"/>
      <c r="Y68" s="92"/>
      <c r="Z68" s="54"/>
      <c r="AA68" s="54"/>
      <c r="AB68" s="54"/>
      <c r="AC68" s="54"/>
    </row>
    <row r="69" spans="1:29" ht="16.5" customHeight="1" x14ac:dyDescent="0.25">
      <c r="A69" s="66"/>
      <c r="B69" s="67"/>
      <c r="C69" s="68"/>
      <c r="D69" s="68"/>
      <c r="E69" s="68"/>
      <c r="F69" s="69"/>
      <c r="G69" s="69"/>
      <c r="H69" s="68"/>
      <c r="I69" s="70"/>
      <c r="J69" s="68"/>
      <c r="K69" s="71"/>
      <c r="L69" s="72"/>
      <c r="M69" s="73"/>
      <c r="N69" s="73"/>
      <c r="O69" s="73"/>
      <c r="P69" s="74"/>
      <c r="Q69" s="74"/>
      <c r="R69" s="73"/>
      <c r="S69" s="75"/>
      <c r="T69" s="75"/>
      <c r="V69" s="92"/>
      <c r="W69" s="92"/>
      <c r="X69" s="92"/>
      <c r="Y69" s="92"/>
      <c r="Z69" s="54"/>
      <c r="AA69" s="54"/>
      <c r="AB69" s="54"/>
      <c r="AC69" s="54"/>
    </row>
    <row r="70" spans="1:29" s="17" customFormat="1" ht="20.25" customHeight="1" x14ac:dyDescent="0.25">
      <c r="A70" s="175" t="s">
        <v>62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U70" s="90"/>
      <c r="V70" s="90"/>
      <c r="W70" s="90"/>
      <c r="X70" s="90"/>
      <c r="Y70" s="90"/>
    </row>
    <row r="71" spans="1:29" s="17" customFormat="1" ht="15" customHeight="1" x14ac:dyDescent="0.25">
      <c r="A71" s="60"/>
      <c r="B71"/>
      <c r="C71"/>
      <c r="D7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U71" s="90"/>
      <c r="V71" s="90"/>
      <c r="W71" s="90"/>
      <c r="X71" s="90"/>
      <c r="Y71" s="90"/>
    </row>
    <row r="72" spans="1:29" s="17" customFormat="1" ht="36.75" customHeight="1" x14ac:dyDescent="0.25">
      <c r="A72" s="59" t="s">
        <v>14</v>
      </c>
      <c r="B72" s="59" t="s">
        <v>19</v>
      </c>
      <c r="C72" s="59" t="s">
        <v>17</v>
      </c>
      <c r="D72" s="98" t="s">
        <v>63</v>
      </c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0"/>
      <c r="V72" s="90"/>
      <c r="W72" s="90"/>
      <c r="X72" s="90"/>
      <c r="Y72" s="90"/>
    </row>
    <row r="73" spans="1:29" s="17" customFormat="1" ht="17.25" customHeight="1" x14ac:dyDescent="0.25">
      <c r="A73" s="59">
        <v>1</v>
      </c>
      <c r="B73" s="59">
        <v>2</v>
      </c>
      <c r="C73" s="59">
        <v>3</v>
      </c>
      <c r="D73" s="98">
        <v>4</v>
      </c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0"/>
      <c r="V73" s="90"/>
      <c r="W73" s="90"/>
      <c r="X73" s="90"/>
      <c r="Y73" s="90"/>
    </row>
    <row r="74" spans="1:29" s="17" customFormat="1" ht="35.25" customHeight="1" x14ac:dyDescent="0.25">
      <c r="A74" s="59">
        <v>1</v>
      </c>
      <c r="B74" s="59" t="s">
        <v>26</v>
      </c>
      <c r="C74" s="59" t="s">
        <v>69</v>
      </c>
      <c r="D74" s="182" t="s">
        <v>88</v>
      </c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4"/>
      <c r="U74" s="90"/>
      <c r="V74" s="90"/>
      <c r="W74" s="90"/>
      <c r="X74" s="90"/>
      <c r="Y74" s="90"/>
    </row>
    <row r="75" spans="1:29" s="17" customFormat="1" ht="20.100000000000001" customHeight="1" x14ac:dyDescent="0.25">
      <c r="A75" s="59">
        <v>2</v>
      </c>
      <c r="B75" s="59" t="s">
        <v>27</v>
      </c>
      <c r="C75" s="59" t="s">
        <v>70</v>
      </c>
      <c r="D75" s="185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7"/>
      <c r="U75" s="90"/>
      <c r="V75" s="90"/>
      <c r="W75" s="90"/>
      <c r="X75" s="90"/>
      <c r="Y75" s="90"/>
    </row>
    <row r="76" spans="1:29" s="17" customFormat="1" ht="20.100000000000001" customHeight="1" x14ac:dyDescent="0.25">
      <c r="A76" s="59">
        <v>3</v>
      </c>
      <c r="B76" s="59" t="s">
        <v>28</v>
      </c>
      <c r="C76" s="59" t="s">
        <v>69</v>
      </c>
      <c r="D76" s="185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7"/>
      <c r="U76" s="90"/>
      <c r="V76" s="90"/>
      <c r="W76" s="90"/>
      <c r="X76" s="90"/>
      <c r="Y76" s="90"/>
    </row>
    <row r="77" spans="1:29" s="17" customFormat="1" ht="20.100000000000001" customHeight="1" x14ac:dyDescent="0.25">
      <c r="A77" s="59">
        <v>4</v>
      </c>
      <c r="B77" s="59" t="s">
        <v>29</v>
      </c>
      <c r="C77" s="85" t="s">
        <v>23</v>
      </c>
      <c r="D77" s="188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90"/>
      <c r="U77" s="90"/>
      <c r="V77" s="90"/>
      <c r="W77" s="90"/>
      <c r="X77" s="90"/>
      <c r="Y77" s="90"/>
    </row>
    <row r="78" spans="1:29" s="17" customFormat="1" ht="18.75" customHeight="1" x14ac:dyDescent="0.25">
      <c r="A78" s="60"/>
      <c r="B78"/>
      <c r="C78"/>
      <c r="D78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U78" s="90"/>
      <c r="V78" s="90"/>
      <c r="W78" s="90"/>
      <c r="X78" s="90"/>
      <c r="Y78" s="90"/>
    </row>
    <row r="79" spans="1:29" s="17" customFormat="1" ht="22.5" customHeight="1" x14ac:dyDescent="0.25">
      <c r="A79" s="171" t="s">
        <v>64</v>
      </c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28"/>
      <c r="U79" s="90"/>
      <c r="V79" s="90"/>
      <c r="W79" s="90"/>
      <c r="X79" s="90"/>
      <c r="Y79" s="90"/>
    </row>
    <row r="80" spans="1:29" s="17" customFormat="1" ht="35.25" customHeight="1" x14ac:dyDescent="0.25">
      <c r="A80" s="156" t="s">
        <v>89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95"/>
      <c r="V80" s="95"/>
      <c r="W80" s="95"/>
      <c r="X80" s="95"/>
      <c r="Y80" s="95"/>
      <c r="Z80" s="63"/>
    </row>
    <row r="81" spans="1:21" ht="20.100000000000001" customHeight="1" x14ac:dyDescent="0.25">
      <c r="A81" s="39"/>
      <c r="B81" s="40"/>
      <c r="C81" s="41"/>
      <c r="D81" s="41"/>
      <c r="E81" s="41"/>
      <c r="F81" s="42"/>
      <c r="G81" s="42"/>
      <c r="H81" s="41"/>
      <c r="I81" s="43"/>
      <c r="J81" s="41"/>
      <c r="K81" s="44"/>
      <c r="L81" s="45"/>
      <c r="M81" s="46"/>
      <c r="N81" s="46"/>
      <c r="O81" s="46"/>
      <c r="P81" s="47"/>
      <c r="Q81" s="47"/>
      <c r="R81" s="46"/>
      <c r="S81" s="46"/>
      <c r="T81" s="46"/>
    </row>
    <row r="83" spans="1:21" ht="15.75" x14ac:dyDescent="0.25">
      <c r="A83" s="28" t="s">
        <v>46</v>
      </c>
      <c r="B83" s="28"/>
      <c r="C83" s="28"/>
      <c r="D83" s="28"/>
      <c r="E83" s="28"/>
      <c r="F83" s="28"/>
      <c r="G83" s="28"/>
    </row>
    <row r="84" spans="1:21" ht="15.75" x14ac:dyDescent="0.25">
      <c r="A84" s="28"/>
      <c r="B84" s="28"/>
      <c r="C84" s="28"/>
      <c r="D84" s="28"/>
      <c r="E84" s="28"/>
      <c r="F84" s="28"/>
      <c r="G84" s="28"/>
    </row>
    <row r="85" spans="1:21" ht="15.75" x14ac:dyDescent="0.25">
      <c r="A85" s="28"/>
      <c r="B85" s="31" t="s">
        <v>85</v>
      </c>
      <c r="C85" s="28"/>
      <c r="D85" s="28"/>
      <c r="E85" s="28"/>
      <c r="F85" s="28"/>
      <c r="G85" s="28"/>
    </row>
    <row r="86" spans="1:21" ht="15.75" x14ac:dyDescent="0.25">
      <c r="A86" s="28"/>
      <c r="B86" s="31"/>
      <c r="C86" s="28"/>
      <c r="D86" s="28"/>
      <c r="E86" s="28"/>
      <c r="F86" s="28"/>
      <c r="G86" s="28"/>
      <c r="U86" s="90">
        <f>P62/K62</f>
        <v>0</v>
      </c>
    </row>
    <row r="88" spans="1:21" ht="41.25" customHeight="1" x14ac:dyDescent="0.25">
      <c r="B88" s="97" t="s">
        <v>91</v>
      </c>
      <c r="C88" s="97"/>
      <c r="D88" s="97"/>
      <c r="E88" s="97"/>
      <c r="F88" s="97"/>
      <c r="G88" s="97"/>
      <c r="H88" s="28"/>
      <c r="I88" s="28"/>
      <c r="J88" s="99"/>
      <c r="K88" s="99"/>
      <c r="L88" s="28"/>
      <c r="M88" s="100" t="s">
        <v>86</v>
      </c>
      <c r="N88" s="100"/>
      <c r="O88" s="100"/>
    </row>
    <row r="89" spans="1:21" ht="15" customHeight="1" x14ac:dyDescent="0.25">
      <c r="B89" s="11"/>
      <c r="H89" s="96" t="s">
        <v>20</v>
      </c>
      <c r="I89" s="96"/>
      <c r="M89" s="102" t="s">
        <v>65</v>
      </c>
      <c r="N89" s="102"/>
      <c r="O89" s="102"/>
    </row>
    <row r="90" spans="1:21" ht="15" customHeight="1" x14ac:dyDescent="0.25">
      <c r="B90" s="17"/>
      <c r="H90" s="38"/>
      <c r="I90" s="38"/>
      <c r="M90" s="48"/>
      <c r="N90" s="17"/>
      <c r="O90" s="17"/>
    </row>
    <row r="91" spans="1:21" ht="33" customHeight="1" x14ac:dyDescent="0.25">
      <c r="B91" s="150" t="s">
        <v>90</v>
      </c>
      <c r="C91" s="150"/>
      <c r="D91" s="150"/>
      <c r="E91" s="150"/>
      <c r="F91" s="150"/>
      <c r="G91" s="150"/>
      <c r="H91" s="140"/>
      <c r="I91" s="140"/>
      <c r="J91" s="28"/>
      <c r="K91" s="28"/>
      <c r="L91" s="28"/>
      <c r="M91" s="100" t="s">
        <v>72</v>
      </c>
      <c r="N91" s="100"/>
      <c r="O91" s="100"/>
    </row>
    <row r="92" spans="1:21" ht="15.75" customHeight="1" x14ac:dyDescent="0.25">
      <c r="H92" s="96" t="s">
        <v>20</v>
      </c>
      <c r="I92" s="96"/>
      <c r="M92" s="102" t="s">
        <v>65</v>
      </c>
      <c r="N92" s="102"/>
      <c r="O92" s="102"/>
    </row>
  </sheetData>
  <mergeCells count="142">
    <mergeCell ref="A70:R70"/>
    <mergeCell ref="B49:E50"/>
    <mergeCell ref="B60:N60"/>
    <mergeCell ref="B61:E61"/>
    <mergeCell ref="B52:E52"/>
    <mergeCell ref="D74:T77"/>
    <mergeCell ref="K53:L53"/>
    <mergeCell ref="I62:J62"/>
    <mergeCell ref="B59:E59"/>
    <mergeCell ref="G59:H59"/>
    <mergeCell ref="K18:P18"/>
    <mergeCell ref="F36:H36"/>
    <mergeCell ref="B36:E37"/>
    <mergeCell ref="B38:E38"/>
    <mergeCell ref="M40:N40"/>
    <mergeCell ref="M38:N38"/>
    <mergeCell ref="I38:J38"/>
    <mergeCell ref="B40:E40"/>
    <mergeCell ref="B68:E68"/>
    <mergeCell ref="I68:J68"/>
    <mergeCell ref="B62:E62"/>
    <mergeCell ref="C24:Q24"/>
    <mergeCell ref="I36:N36"/>
    <mergeCell ref="K50:L50"/>
    <mergeCell ref="I50:J50"/>
    <mergeCell ref="M50:N50"/>
    <mergeCell ref="F49:H49"/>
    <mergeCell ref="M53:N53"/>
    <mergeCell ref="C44:R44"/>
    <mergeCell ref="C45:R45"/>
    <mergeCell ref="C46:R46"/>
    <mergeCell ref="A56:R56"/>
    <mergeCell ref="M51:N51"/>
    <mergeCell ref="I51:J51"/>
    <mergeCell ref="O49:Q49"/>
    <mergeCell ref="B91:G91"/>
    <mergeCell ref="B19:C19"/>
    <mergeCell ref="H18:I18"/>
    <mergeCell ref="I52:J52"/>
    <mergeCell ref="B39:E39"/>
    <mergeCell ref="O36:Q36"/>
    <mergeCell ref="M39:N39"/>
    <mergeCell ref="M68:N68"/>
    <mergeCell ref="I37:J37"/>
    <mergeCell ref="B53:E53"/>
    <mergeCell ref="R12:S12"/>
    <mergeCell ref="R13:S13"/>
    <mergeCell ref="R15:S15"/>
    <mergeCell ref="R16:S16"/>
    <mergeCell ref="F16:K16"/>
    <mergeCell ref="R19:S19"/>
    <mergeCell ref="H19:I19"/>
    <mergeCell ref="R18:S18"/>
    <mergeCell ref="E19:F19"/>
    <mergeCell ref="K19:P19"/>
    <mergeCell ref="H92:I92"/>
    <mergeCell ref="H91:I91"/>
    <mergeCell ref="K39:L39"/>
    <mergeCell ref="K59:L59"/>
    <mergeCell ref="M62:N62"/>
    <mergeCell ref="I61:J61"/>
    <mergeCell ref="G61:H61"/>
    <mergeCell ref="I53:J53"/>
    <mergeCell ref="M64:N64"/>
    <mergeCell ref="K64:L64"/>
    <mergeCell ref="I59:J59"/>
    <mergeCell ref="B67:E67"/>
    <mergeCell ref="G67:H67"/>
    <mergeCell ref="I67:J67"/>
    <mergeCell ref="R57:T57"/>
    <mergeCell ref="M59:N59"/>
    <mergeCell ref="I58:J58"/>
    <mergeCell ref="O57:Q57"/>
    <mergeCell ref="B64:E64"/>
    <mergeCell ref="B66:E66"/>
    <mergeCell ref="K68:L68"/>
    <mergeCell ref="G68:H68"/>
    <mergeCell ref="K61:L61"/>
    <mergeCell ref="K62:L62"/>
    <mergeCell ref="G57:H58"/>
    <mergeCell ref="I57:N57"/>
    <mergeCell ref="M66:N66"/>
    <mergeCell ref="M67:N67"/>
    <mergeCell ref="K67:L67"/>
    <mergeCell ref="G64:H64"/>
    <mergeCell ref="K52:L52"/>
    <mergeCell ref="A57:A58"/>
    <mergeCell ref="B65:E65"/>
    <mergeCell ref="K58:L58"/>
    <mergeCell ref="G66:H66"/>
    <mergeCell ref="I66:J66"/>
    <mergeCell ref="G65:H65"/>
    <mergeCell ref="I65:J65"/>
    <mergeCell ref="K66:L66"/>
    <mergeCell ref="K65:L65"/>
    <mergeCell ref="M63:N63"/>
    <mergeCell ref="B63:E63"/>
    <mergeCell ref="G63:H63"/>
    <mergeCell ref="I63:J63"/>
    <mergeCell ref="M61:N61"/>
    <mergeCell ref="M65:N65"/>
    <mergeCell ref="K63:L63"/>
    <mergeCell ref="I64:J64"/>
    <mergeCell ref="G62:H62"/>
    <mergeCell ref="M58:N58"/>
    <mergeCell ref="I49:N49"/>
    <mergeCell ref="B51:E51"/>
    <mergeCell ref="I39:J39"/>
    <mergeCell ref="A36:A37"/>
    <mergeCell ref="K51:L51"/>
    <mergeCell ref="K37:L37"/>
    <mergeCell ref="I40:J40"/>
    <mergeCell ref="K40:L40"/>
    <mergeCell ref="A49:A50"/>
    <mergeCell ref="G9:M9"/>
    <mergeCell ref="G10:M10"/>
    <mergeCell ref="B21:Q21"/>
    <mergeCell ref="M37:N37"/>
    <mergeCell ref="C23:Q23"/>
    <mergeCell ref="B15:C15"/>
    <mergeCell ref="B12:C12"/>
    <mergeCell ref="E18:F18"/>
    <mergeCell ref="B18:C18"/>
    <mergeCell ref="B13:C13"/>
    <mergeCell ref="B16:C16"/>
    <mergeCell ref="M91:O91"/>
    <mergeCell ref="M92:O92"/>
    <mergeCell ref="C30:Q30"/>
    <mergeCell ref="C31:Q31"/>
    <mergeCell ref="B57:E58"/>
    <mergeCell ref="F57:F58"/>
    <mergeCell ref="K38:L38"/>
    <mergeCell ref="M52:N52"/>
    <mergeCell ref="M89:O89"/>
    <mergeCell ref="H89:I89"/>
    <mergeCell ref="B88:G88"/>
    <mergeCell ref="D72:T72"/>
    <mergeCell ref="D73:T73"/>
    <mergeCell ref="J88:K88"/>
    <mergeCell ref="M88:O88"/>
    <mergeCell ref="A80:T80"/>
    <mergeCell ref="A79:R79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scale="67" orientation="landscape" verticalDpi="0" r:id="rId1"/>
  <rowBreaks count="2" manualBreakCount="2">
    <brk id="40" max="19" man="1"/>
    <brk id="6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1213230</vt:lpstr>
      <vt:lpstr>'1213230'!Область_друку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2026-01-20T08:47:56Z</cp:lastPrinted>
  <dcterms:created xsi:type="dcterms:W3CDTF">2019-01-14T08:15:45Z</dcterms:created>
  <dcterms:modified xsi:type="dcterms:W3CDTF">2026-02-05T06:15:01Z</dcterms:modified>
</cp:coreProperties>
</file>